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650" windowHeight="8145"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<sst xmlns="http://schemas.openxmlformats.org/spreadsheetml/2006/main" count="370" uniqueCount="249">
  <si>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</si>
  <si>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</si>
  <si>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</si>
  <si>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</si>
  <si>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</si>
  <si>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</si>
  <si>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</si>
  <si>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</si>
  <si>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</si>
  <si>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</si>
  <si>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</si>
  <si>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</si>
  <si>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</si>
  <si>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</si>
  <si>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</si>
  <si>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</si>
  <si>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</si>
  <si>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</si>
  <si>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</si>
  <si>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</si>
  <si>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</si>
  <si>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</si>
  <si>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</si>
  <si>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</si>
  <si>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</si>
  <si>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</si>
  <si>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</si>
  <si>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</si>
  <si>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</si>
  <si>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</si>
  <si>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</si>
  <si>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</si>
  <si>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</si>
  <si>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</si>
  <si>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</si>
  <si>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</si>
  <si>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</si>
  <si>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</si>
  <si>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</si>
  <si>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</si>
  <si>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</si>
  <si>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</si>
  <si>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</si>
  <si>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</si>
  <si>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</si>
  <si>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</si>
  <si>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</si>
  <si>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</si>
  <si>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</si>
  <si>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</si>
  <si>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</si>
  <si>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</si>
  <si>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</si>
  <si>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</si>
  <si>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</si>
  <si>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</si>
  <si>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</si>
  <si>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</si>
  <si>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</si>
  <si>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</si>
  <si>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</si>
  <si>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</si>
  <si>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</si>
  <si>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</si>
  <si>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</si>
  <si>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</si>
  <si>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</si>
  <si>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</si>
  <si>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</si>
  <si>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</si>
  <si>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</si>
  <si>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</si>
  <si>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</si>
  <si>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</si>
  <si>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</si>
  <si>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</si>
  <si>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</si>
  <si>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</si>
  <si>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</si>
  <si>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</si>
  <si>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</si>
  <si>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</si>
  <si>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</si>
  <si>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</si>
  <si>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</si>
  <si>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</si>
  <si>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</si>
  <si>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</si>
  <si>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</si>
  <si>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</si>
  <si>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</si>
  <si>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</si>
  <si>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</si>
  <si>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</si>
  <si>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</si>
  <si>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</si>
  <si>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</si>
  <si>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</si>
  <si>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</si>
  <si>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</si>
  <si>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</si>
  <si>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</si>
  <si>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</si>
  <si>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</si>
  <si>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</si>
  <si>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</si>
  <si>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</si>
  <si>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</si>
  <si>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</si>
  <si>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</si>
  <si>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</si>
  <si>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</si>
  <si>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</si>
  <si>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</si>
  <si>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</si>
  <si>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</si>
  <si>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</si>
  <si>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</si>
  <si>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</si>
  <si>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</si>
  <si>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</si>
  <si>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</si>
  <si>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</si>
  <si>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</si>
  <si>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</si>
  <si>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</si>
  <si>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</si>
  <si>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</si>
  <si>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</si>
  <si>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</si>
  <si>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</si>
  <si>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</si>
  <si>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</si>
  <si>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</si>
  <si>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</si>
  <si>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</si>
  <si>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</si>
  <si>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</si>
  <si>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</si>
  <si>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</si>
  <si>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</si>
  <si>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</si>
  <si>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</si>
  <si>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</si>
  <si>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</si>
  <si>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</si>
  <si>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</si>
  <si>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</si>
  <si>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</si>
  <si>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</si>
  <si>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</si>
  <si>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</si>
  <si>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</si>
  <si>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</si>
  <si>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</si>
  <si>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</si>
  <si>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</si>
  <si>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</si>
  <si>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</si>
  <si>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</si>
  <si>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</si>
  <si>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</si>
  <si>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</si>
  <si>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</si>
  <si>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</si>
  <si>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</si>
  <si>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</si>
  <si>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</si>
  <si>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</si>
  <si>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</si>
  <si>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</si>
  <si>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</si>
  <si>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</si>
  <si>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</si>
  <si>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</si>
  <si>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</si>
  <si>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</si>
  <si>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</si>
  <si>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</si>
  <si>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</si>
  <si>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</si>
  <si>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</si>
  <si>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</si>
  <si>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</si>
  <si>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</si>
  <si>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</si>
  <si>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</si>
  <si>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</si>
  <si>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</si>
  <si>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</si>
  <si>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</si>
  <si>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</si>
  <si>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</si>
  <si>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</si>
  <si>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</si>
  <si>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</si>
  <si>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</si>
  <si>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</si>
  <si>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</si>
  <si>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</si>
  <si>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</si>
  <si>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</si>
  <si>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</si>
  <si>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</si>
  <si>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</si>
  <si>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</si>
  <si>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</si>
  <si>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</si>
  <si>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</si>
  <si>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</si>
  <si>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</si>
  <si>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</si>
  <si>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</si>
  <si>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</si>
  <si>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</si>
  <si>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</si>
  <si>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</si>
  <si>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</si>
  <si>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</si>
  <si>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</si>
  <si>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</si>
  <si>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</si>
  <si>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</si>
  <si>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</si>
  <si>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</si>
  <si>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</si>
  <si>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</si>
  <si>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</si>
  <si>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</si>
  <si>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</si>
  <si>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</si>
  <si>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</si>
  <si>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</si>
  <si>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</si>
  <si>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</si>
  <si>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</si>
  <si>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</si>
  <si>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</si>
  <si>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</si>
  <si>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</si>
  <si>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</si>
  <si>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</si>
  <si>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</si>
  <si>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</si>
  <si>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</si>
  <si>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</si>
  <si>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</si>
  <si>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</si>
  <si>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 xml:space="preserve">Centar za kulturu Grada Krka je javna ustanova u kulturi i nije tijelo javne vlasti. Redovito se objavljuju svi akti koji se tiču programa rada i financijskog izvještavanja, a sve u skladu s pozitivnim propisima Republike Hrvatske.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</si>
</sst>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6</v>
      </c>
      <c r="F8" s="31" t="s">
        <v>172</v>
      </c>
      <c r="G8" s="30"/>
    </row>
    <row r="9" spans="1:6" ht="15">
      <c r="A9" s="26" t="s">
        <v>9</v>
      </c>
      <c r="B9" s="27" t="s">
        <v>21</v>
      </c>
      <c r="C9" s="79" t="s">
        <v>6</v>
      </c>
      <c r="F9" s="31" t="s">
        <v>173</v>
      </c>
    </row>
    <row r="10" spans="1:6" s="25" customFormat="1" ht="24.75" customHeight="1">
      <c r="A10" s="101">
        <f>_xlfn.IFERROR((COUNTIF(C4:C9,"Da")+(COUNTIF(C4:C9,"Djelomično")/2))/((COUNTIF(C4:C9,"Da")+COUNTIF(C4:C9,"Ne")+COUNTIF(C4:C9,"Djelomično"))),"Nije primjenjivo")</f>
        <v>0.16666666666666666</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0.16666666666666666</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0.6666666666666666</v>
      </c>
    </row>
    <row r="18" spans="1:6" ht="15">
      <c r="A18" s="17" t="s">
        <v>29</v>
      </c>
      <c r="B18" s="16" t="s">
        <v>27</v>
      </c>
      <c r="C18" s="79" t="s">
        <v>5</v>
      </c>
      <c r="F18" s="32">
        <f>+VALUE(A25)</f>
        <v>1</v>
      </c>
    </row>
    <row r="19" spans="1:6" ht="45">
      <c r="A19" s="17" t="s">
        <v>30</v>
      </c>
      <c r="B19" s="16" t="s">
        <v>33</v>
      </c>
      <c r="C19" s="79" t="s">
        <v>227</v>
      </c>
      <c r="F19" s="32">
        <f>+VALUE(A32)</f>
        <v>0.5</v>
      </c>
    </row>
    <row r="20" spans="1:6" ht="30">
      <c r="A20" s="17" t="s">
        <v>31</v>
      </c>
      <c r="B20" s="16" t="s">
        <v>28</v>
      </c>
      <c r="C20" s="79" t="s">
        <v>227</v>
      </c>
      <c r="F20" s="32">
        <f>+VALUE(A36)</f>
        <v>0.5</v>
      </c>
    </row>
    <row r="21" spans="1:6" ht="24.75" customHeight="1">
      <c r="A21" s="101">
        <f>_xlfn.IFERROR((COUNTIF(C18:C20,"Da")+(COUNTIF(C18:C20,"Djelomično")/2))/((COUNTIF(C18:C20,"Da")+COUNTIF(C18:C20,"Ne")+COUNTIF(C18:C20,"Djelomično"))),"Nije primjenjivo")</f>
        <v>0.6666666666666666</v>
      </c>
      <c r="B21" s="102"/>
      <c r="C21" s="103"/>
      <c r="F21" s="32">
        <f>+VALUE(A51)</f>
        <v>0.9545454545454546</v>
      </c>
    </row>
    <row r="22" spans="1:6" ht="24.75" customHeight="1">
      <c r="A22" s="28" t="s">
        <v>147</v>
      </c>
      <c r="B22" s="105" t="s">
        <v>32</v>
      </c>
      <c r="C22" s="106"/>
      <c r="F22" s="32">
        <f>+VALUE(A57)</f>
        <v>0.25</v>
      </c>
    </row>
    <row r="23" spans="1:6" ht="30">
      <c r="A23" s="15" t="s">
        <v>34</v>
      </c>
      <c r="B23" s="10" t="s">
        <v>36</v>
      </c>
      <c r="C23" s="79" t="s">
        <v>5</v>
      </c>
      <c r="F23" s="32" t="e">
        <f>+VALUE(A65)</f>
        <v>#VALUE!</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0.75</v>
      </c>
    </row>
    <row r="26" spans="1:6" ht="49.5" customHeight="1">
      <c r="A26" s="14" t="s">
        <v>146</v>
      </c>
      <c r="B26" s="105" t="s">
        <v>41</v>
      </c>
      <c r="C26" s="106"/>
      <c r="F26" s="32" t="e">
        <f>+VALUE(A92)</f>
        <v>#VALUE!</v>
      </c>
    </row>
    <row r="27" spans="1:6" ht="15">
      <c r="A27" s="29" t="s">
        <v>39</v>
      </c>
      <c r="B27" s="107" t="s">
        <v>40</v>
      </c>
      <c r="C27" s="108"/>
      <c r="F27" s="32">
        <f>+VALUE(A103)</f>
        <v>0.25</v>
      </c>
    </row>
    <row r="28" spans="1:6" ht="30">
      <c r="A28" s="15" t="s">
        <v>42</v>
      </c>
      <c r="B28" s="10" t="s">
        <v>44</v>
      </c>
      <c r="C28" s="79" t="s">
        <v>5</v>
      </c>
      <c r="F28" s="32">
        <f>+VALUE(A106)</f>
        <v>1</v>
      </c>
    </row>
    <row r="29" spans="1:3" ht="45">
      <c r="A29" s="15" t="s">
        <v>43</v>
      </c>
      <c r="B29" s="10" t="s">
        <v>45</v>
      </c>
      <c r="C29" s="79" t="s">
        <v>6</v>
      </c>
    </row>
    <row r="30" spans="1:3" ht="15">
      <c r="A30" s="15" t="s">
        <v>47</v>
      </c>
      <c r="B30" s="10" t="s">
        <v>21</v>
      </c>
      <c r="C30" s="79" t="s">
        <v>6</v>
      </c>
    </row>
    <row r="31" spans="1:3" ht="15">
      <c r="A31" s="15" t="s">
        <v>48</v>
      </c>
      <c r="B31" s="10" t="s">
        <v>46</v>
      </c>
      <c r="C31" s="79" t="s">
        <v>5</v>
      </c>
    </row>
    <row r="32" spans="1:3" ht="24.75" customHeight="1">
      <c r="A32" s="101">
        <f>_xlfn.IFERROR((COUNTIF(C28:C31,"Da")+(COUNTIF(C28:C31,"Djelomično")/2))/((COUNTIF(C28:C31,"Da")+COUNTIF(C28:C31,"Ne")+COUNTIF(C28:C31,"Djelomično"))),"Nije primjenjivo")</f>
        <v>0.5</v>
      </c>
      <c r="B32" s="102"/>
      <c r="C32" s="103"/>
    </row>
    <row r="33" spans="1:3" ht="15">
      <c r="A33" s="29" t="s">
        <v>49</v>
      </c>
      <c r="B33" s="107" t="s">
        <v>79</v>
      </c>
      <c r="C33" s="108"/>
    </row>
    <row r="34" spans="1:3" ht="30">
      <c r="A34" s="15" t="s">
        <v>52</v>
      </c>
      <c r="B34" s="10" t="s">
        <v>50</v>
      </c>
      <c r="C34" s="79" t="s">
        <v>5</v>
      </c>
    </row>
    <row r="35" spans="1:3" ht="45">
      <c r="A35" s="15" t="s">
        <v>53</v>
      </c>
      <c r="B35" s="10" t="s">
        <v>51</v>
      </c>
      <c r="C35" s="79" t="s">
        <v>6</v>
      </c>
    </row>
    <row r="36" spans="1:3" ht="24.75" customHeight="1">
      <c r="A36" s="101">
        <f>_xlfn.IFERROR((COUNTIF(C34:C35,"Da")+(COUNTIF(C34:C35,"Djelomično")/2))/((COUNTIF(C34:C35,"Da")+COUNTIF(C34:C35,"Ne")+COUNTIF(C34:C35,"Djelomično"))),"Nije primjenjivo")</f>
        <v>0.5</v>
      </c>
      <c r="B36" s="102"/>
      <c r="C36" s="103"/>
    </row>
    <row r="37" spans="1:3" ht="15">
      <c r="A37" s="29" t="s">
        <v>54</v>
      </c>
      <c r="B37" s="107" t="s">
        <v>78</v>
      </c>
      <c r="C37" s="108"/>
    </row>
    <row r="38" spans="1:3" ht="15">
      <c r="A38" s="15" t="s">
        <v>63</v>
      </c>
      <c r="B38" s="10" t="s">
        <v>99</v>
      </c>
      <c r="C38" s="79" t="s">
        <v>5</v>
      </c>
    </row>
    <row r="39" spans="1:3" ht="30">
      <c r="A39" s="15" t="s">
        <v>64</v>
      </c>
      <c r="B39" s="10" t="s">
        <v>55</v>
      </c>
      <c r="C39" s="79" t="s">
        <v>18</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227</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0.9545454545454546</v>
      </c>
      <c r="B51" s="102"/>
      <c r="C51" s="103"/>
    </row>
    <row r="52" spans="1:3" ht="15">
      <c r="A52" s="29" t="s">
        <v>76</v>
      </c>
      <c r="B52" s="107" t="s">
        <v>77</v>
      </c>
      <c r="C52" s="108"/>
    </row>
    <row r="53" spans="1:3" ht="30">
      <c r="A53" s="15" t="s">
        <v>82</v>
      </c>
      <c r="B53" s="10" t="s">
        <v>243</v>
      </c>
      <c r="C53" s="79" t="s">
        <v>6</v>
      </c>
    </row>
    <row r="54" spans="1:3" ht="30">
      <c r="A54" s="15" t="s">
        <v>83</v>
      </c>
      <c r="B54" s="10" t="s">
        <v>229</v>
      </c>
      <c r="C54" s="79" t="s">
        <v>6</v>
      </c>
    </row>
    <row r="55" spans="1:3" ht="30">
      <c r="A55" s="15" t="s">
        <v>84</v>
      </c>
      <c r="B55" s="10" t="s">
        <v>80</v>
      </c>
      <c r="C55" s="79" t="s">
        <v>6</v>
      </c>
    </row>
    <row r="56" spans="1:3" ht="30">
      <c r="A56" s="15" t="s">
        <v>242</v>
      </c>
      <c r="B56" s="10" t="s">
        <v>81</v>
      </c>
      <c r="C56" s="79" t="s">
        <v>5</v>
      </c>
    </row>
    <row r="57" spans="1:3" ht="24.75" customHeight="1">
      <c r="A57" s="101">
        <f>_xlfn.IFERROR((COUNTIF(C53:C56,"Da")+(COUNTIF(C53:C56,"Djelomično")/2))/((COUNTIF(C53:C56,"Da")+COUNTIF(C53:C56,"Ne")+COUNTIF(C53:C56,"Djelomično"))),"Nije primjenjivo")</f>
        <v>0.25</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07" t="s">
        <v>110</v>
      </c>
      <c r="C72" s="108"/>
    </row>
    <row r="73" spans="1:3" ht="30">
      <c r="A73" s="15" t="s">
        <v>116</v>
      </c>
      <c r="B73" s="10" t="s">
        <v>111</v>
      </c>
      <c r="C73" s="79" t="s">
        <v>227</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6</v>
      </c>
    </row>
    <row r="79" spans="1:3" ht="24.75" customHeight="1">
      <c r="A79" s="101">
        <f>_xlfn.IFERROR((COUNTIF(C73:C78,"Da")+(COUNTIF(C73:C78,"Djelomično")/2))/((COUNTIF(C73:C78,"Da")+COUNTIF(C73:C78,"Ne")+COUNTIF(C73:C78,"Djelomično"))),"Nije primjenjivo")</f>
        <v>0.75</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0.25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3" activePane="bottomLeft" state="frozen"/>
      <selection pane="topLeft" activeCell="A1" sqref="A1"/>
      <selection pane="bottomLeft" activeCell="D16" sqref="D16"/>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0.16666666666666666</v>
      </c>
      <c r="D3" s="80" t="s">
        <v>248</v>
      </c>
      <c r="E3" s="39"/>
    </row>
    <row r="4" spans="1:4" s="34" customFormat="1" ht="39.75" customHeight="1">
      <c r="A4" s="44" t="s">
        <v>149</v>
      </c>
      <c r="B4" s="37" t="s">
        <v>184</v>
      </c>
      <c r="C4" s="40" t="str">
        <f>+Upitnik!A16</f>
        <v>Nije primjenjivo</v>
      </c>
      <c r="D4" s="81" t="s">
        <v>248</v>
      </c>
    </row>
    <row r="5" spans="1:4" s="34" customFormat="1" ht="39.75" customHeight="1">
      <c r="A5" s="44" t="s">
        <v>148</v>
      </c>
      <c r="B5" s="36" t="s">
        <v>26</v>
      </c>
      <c r="C5" s="40">
        <f>+Upitnik!A21</f>
        <v>0.6666666666666666</v>
      </c>
      <c r="D5" s="81" t="s">
        <v>248</v>
      </c>
    </row>
    <row r="6" spans="1:4" s="34" customFormat="1" ht="39.75" customHeight="1">
      <c r="A6" s="44" t="s">
        <v>147</v>
      </c>
      <c r="B6" s="36" t="s">
        <v>32</v>
      </c>
      <c r="C6" s="40">
        <f>+Upitnik!A25</f>
        <v>1</v>
      </c>
      <c r="D6" s="81" t="s">
        <v>248</v>
      </c>
    </row>
    <row r="7" spans="1:4" s="34" customFormat="1" ht="39.75" customHeight="1">
      <c r="A7" s="45" t="s">
        <v>39</v>
      </c>
      <c r="B7" s="38" t="s">
        <v>186</v>
      </c>
      <c r="C7" s="40">
        <f>+Upitnik!A32</f>
        <v>0.5</v>
      </c>
      <c r="D7" s="81" t="s">
        <v>248</v>
      </c>
    </row>
    <row r="8" spans="1:4" s="34" customFormat="1" ht="39.75" customHeight="1">
      <c r="A8" s="45" t="s">
        <v>49</v>
      </c>
      <c r="B8" s="38" t="s">
        <v>187</v>
      </c>
      <c r="C8" s="40">
        <f>+Upitnik!A36</f>
        <v>0.5</v>
      </c>
      <c r="D8" s="81" t="s">
        <v>248</v>
      </c>
    </row>
    <row r="9" spans="1:4" s="34" customFormat="1" ht="39.75" customHeight="1">
      <c r="A9" s="45" t="s">
        <v>54</v>
      </c>
      <c r="B9" s="38" t="s">
        <v>188</v>
      </c>
      <c r="C9" s="40">
        <f>+Upitnik!A51</f>
        <v>0.9545454545454546</v>
      </c>
      <c r="D9" s="81" t="s">
        <v>248</v>
      </c>
    </row>
    <row r="10" spans="1:4" s="34" customFormat="1" ht="39.75" customHeight="1">
      <c r="A10" s="45" t="s">
        <v>76</v>
      </c>
      <c r="B10" s="38" t="s">
        <v>189</v>
      </c>
      <c r="C10" s="40">
        <f>+Upitnik!A57</f>
        <v>0.25</v>
      </c>
      <c r="D10" s="81" t="s">
        <v>248</v>
      </c>
    </row>
    <row r="11" spans="1:4" s="34" customFormat="1" ht="39.75" customHeight="1">
      <c r="A11" s="45" t="s">
        <v>85</v>
      </c>
      <c r="B11" s="38" t="s">
        <v>190</v>
      </c>
      <c r="C11" s="40" t="str">
        <f>+Upitnik!A65</f>
        <v>Nije primjenjivo</v>
      </c>
      <c r="D11" s="81" t="s">
        <v>248</v>
      </c>
    </row>
    <row r="12" spans="1:4" s="34" customFormat="1" ht="39.75" customHeight="1">
      <c r="A12" s="45" t="s">
        <v>100</v>
      </c>
      <c r="B12" s="38" t="s">
        <v>191</v>
      </c>
      <c r="C12" s="40" t="str">
        <f>+Upitnik!A71</f>
        <v>Nije primjenjivo</v>
      </c>
      <c r="D12" s="81" t="s">
        <v>248</v>
      </c>
    </row>
    <row r="13" spans="1:4" s="34" customFormat="1" ht="39.75" customHeight="1">
      <c r="A13" s="45" t="s">
        <v>109</v>
      </c>
      <c r="B13" s="38" t="s">
        <v>192</v>
      </c>
      <c r="C13" s="40">
        <f>+Upitnik!A79</f>
        <v>0.75</v>
      </c>
      <c r="D13" s="81" t="s">
        <v>248</v>
      </c>
    </row>
    <row r="14" spans="1:4" s="34" customFormat="1" ht="39.75" customHeight="1">
      <c r="A14" s="44" t="s">
        <v>145</v>
      </c>
      <c r="B14" s="36" t="s">
        <v>185</v>
      </c>
      <c r="C14" s="40" t="str">
        <f>+Upitnik!A92</f>
        <v>Nije primjenjivo</v>
      </c>
      <c r="D14" s="81" t="s">
        <v>248</v>
      </c>
    </row>
    <row r="15" spans="1:4" s="34" customFormat="1" ht="39.75" customHeight="1">
      <c r="A15" s="44" t="s">
        <v>151</v>
      </c>
      <c r="B15" s="36" t="s">
        <v>152</v>
      </c>
      <c r="C15" s="40">
        <f>+Upitnik!A103</f>
        <v>0.25</v>
      </c>
      <c r="D15" s="81" t="s">
        <v>248</v>
      </c>
    </row>
    <row r="16" spans="1:4" s="34" customFormat="1" ht="39.75" customHeight="1" thickBot="1">
      <c r="A16" s="46" t="s">
        <v>177</v>
      </c>
      <c r="B16" s="41" t="s">
        <v>178</v>
      </c>
      <c r="C16" s="42" t="str">
        <f>+Upitnik!A106</f>
        <v>100%</v>
      </c>
      <c r="D16" s="82" t="s">
        <v>248</v>
      </c>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D3" sqref="D3"/>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Igor Grzetic</cp:lastModifiedBy>
  <cp:lastPrinted>2023-07-27T18:40:16Z</cp:lastPrinted>
  <dcterms:created xsi:type="dcterms:W3CDTF">2012-05-21T15:07:27Z</dcterms:created>
  <dcterms:modified xsi:type="dcterms:W3CDTF">2023-07-27T18:44:44Z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