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nka\Desktop\POLUGODIŠNJI OBRAČUN 2021\Polugodišnji izvještaj 2021\"/>
    </mc:Choice>
  </mc:AlternateContent>
  <xr:revisionPtr revIDLastSave="0" documentId="13_ncr:1_{B7E87214-E39D-4397-B025-E66195AC4B43}" xr6:coauthVersionLast="45" xr6:coauthVersionMax="45" xr10:uidLastSave="{00000000-0000-0000-0000-000000000000}"/>
  <bookViews>
    <workbookView xWindow="3150" yWindow="2895" windowWidth="21930" windowHeight="11400" xr2:uid="{00000000-000D-0000-FFFF-FFFF00000000}"/>
  </bookViews>
  <sheets>
    <sheet name="30.06.21" sheetId="30" r:id="rId1"/>
    <sheet name="Sheet2" sheetId="2" r:id="rId2"/>
    <sheet name="Sheet3" sheetId="3" r:id="rId3"/>
  </sheets>
  <definedNames>
    <definedName name="_xlnm.Print_Area" localSheetId="0">'30.06.21'!$A$1:$O$24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18" i="30" l="1"/>
  <c r="J18" i="30"/>
  <c r="I18" i="30"/>
  <c r="H18" i="30"/>
  <c r="G18" i="30"/>
  <c r="F18" i="30"/>
  <c r="E18" i="30"/>
  <c r="L9" i="30" l="1"/>
  <c r="N16" i="30" l="1"/>
  <c r="N15" i="30"/>
  <c r="L11" i="30"/>
  <c r="N11" i="30" s="1"/>
  <c r="L10" i="30"/>
  <c r="N9" i="30"/>
  <c r="L8" i="30"/>
  <c r="N8" i="30" s="1"/>
  <c r="K11" i="30"/>
  <c r="K10" i="30"/>
  <c r="K9" i="30"/>
  <c r="K8" i="30"/>
  <c r="N10" i="30" l="1"/>
  <c r="L18" i="30"/>
  <c r="K18" i="30"/>
  <c r="N18" i="30"/>
  <c r="O4" i="30"/>
</calcChain>
</file>

<file path=xl/sharedStrings.xml><?xml version="1.0" encoding="utf-8"?>
<sst xmlns="http://schemas.openxmlformats.org/spreadsheetml/2006/main" count="45" uniqueCount="40">
  <si>
    <t>Red. Br. Regis.</t>
  </si>
  <si>
    <t>1EUR =7.545624 kn</t>
  </si>
  <si>
    <t xml:space="preserve">  </t>
  </si>
  <si>
    <t xml:space="preserve">         </t>
  </si>
  <si>
    <t xml:space="preserve"> </t>
  </si>
  <si>
    <t>3.</t>
  </si>
  <si>
    <t>4.</t>
  </si>
  <si>
    <t xml:space="preserve">                   </t>
  </si>
  <si>
    <t>1.</t>
  </si>
  <si>
    <t>JEDINSTVENI UPRAVNI ODJEL</t>
  </si>
  <si>
    <t>Odsjek za proračun i financije</t>
  </si>
  <si>
    <t xml:space="preserve">Red. br. </t>
  </si>
  <si>
    <t>TRGOVAČKO DRUŠTVO - USTANOVA</t>
  </si>
  <si>
    <t>DAVATELJ KREDITA</t>
  </si>
  <si>
    <t>VECLA D.O.O</t>
  </si>
  <si>
    <t>ZAGREBAČKA BANKA</t>
  </si>
  <si>
    <t>IZNOS KREDITA</t>
  </si>
  <si>
    <t>PONIKVE EKO OTOK KRK</t>
  </si>
  <si>
    <t>NAMJENA KREDITA</t>
  </si>
  <si>
    <t>NABAVA RADNOG STROJA</t>
  </si>
  <si>
    <t>ERSTE&amp;STEIERMARKISCHE BANK</t>
  </si>
  <si>
    <t>ostali troškovi kredita- Jednokratna naknada</t>
  </si>
  <si>
    <t>IZGRADNJA GATA</t>
  </si>
  <si>
    <t>IZGRADNJA EKI Udio Grada Krka  45,949%</t>
  </si>
  <si>
    <t xml:space="preserve">NABAVA DUGOTRAJNE IMOVINE </t>
  </si>
  <si>
    <t>PRIVREDNA BANKA ZAGREB kratkoročni kredit</t>
  </si>
  <si>
    <t>Stanje duga glavnice Prema tečaju 31.12.2020</t>
  </si>
  <si>
    <t>Izvor podataka: Financijska izvješća za razdoblje 01.01.-30.06.2021. godine</t>
  </si>
  <si>
    <t>tečaj 31.12.2020  1 €=7,536898</t>
  </si>
  <si>
    <t>Primljeni  kredit u 2021. godini</t>
  </si>
  <si>
    <t>GLAVNICA Otplaćena u 2021</t>
  </si>
  <si>
    <t>KAMATE Otplaćene u 2021.</t>
  </si>
  <si>
    <t>UKUPNO Otplaćeno 2021 glav+kamate</t>
  </si>
  <si>
    <t>Stanje duga glavnice 30.06.2021</t>
  </si>
  <si>
    <t>Revalorizacija kredita sa deviz. klauz. na dan  31.12.20  +/-</t>
  </si>
  <si>
    <t>Stanje duga glavnice Prema tečaju 30.06.2021</t>
  </si>
  <si>
    <t>2.</t>
  </si>
  <si>
    <t>ukupno:</t>
  </si>
  <si>
    <t>Prilog 3. obrazloženja</t>
  </si>
  <si>
    <t xml:space="preserve">    GRAD KRK – DANE SUGLASNOSTI ZA ZADUŽIVANJE   STANJE 30. lipnja 2021.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</si>
</sst>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k_n_-;\-* #,##0.00\ _k_n_-;_-* &quot;-&quot;??\ _k_n_-;_-@_-"/>
  </numFmts>
  <fonts count="1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  <font>
      <sz val="8"/>
      <color rgb="FFFF0000"/>
      <name val="Times New Roman"/>
      <family val="1"/>
      <charset val="238"/>
    </font>
    <font>
      <sz val="6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7"/>
      <color theme="1"/>
      <name val="Times New Roman"/>
      <family val="1"/>
      <charset val="238"/>
    </font>
    <font>
      <b/>
      <sz val="8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b/>
      <sz val="9"/>
      <color rgb="FFFF0000"/>
      <name val="Times New Roman"/>
      <family val="1"/>
      <charset val="238"/>
    </font>
    <font>
      <b/>
      <sz val="9"/>
      <color theme="1"/>
      <name val="Calibri"/>
      <family val="2"/>
      <charset val="238"/>
      <scheme val="minor"/>
    </font>
    <font>
      <b/>
      <sz val="14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2">
    <xf numFmtId="0" fontId="0" fillId="0" borderId="0" xfId="0"/>
    <xf numFmtId="0" fontId="2" fillId="0" borderId="0" xfId="0" applyFont="1"/>
    <xf numFmtId="0" fontId="0" fillId="0" borderId="2" xfId="0" applyBorder="1" applyAlignment="1">
      <alignment vertical="top" wrapText="1"/>
    </xf>
    <xf numFmtId="0" fontId="4" fillId="0" borderId="2" xfId="0" applyFont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3" fillId="0" borderId="2" xfId="0" applyFont="1" applyBorder="1" applyAlignment="1">
      <alignment horizontal="right" vertical="top" wrapText="1"/>
    </xf>
    <xf numFmtId="0" fontId="4" fillId="0" borderId="2" xfId="0" applyFont="1" applyBorder="1" applyAlignment="1">
      <alignment horizontal="right" vertical="top" wrapText="1"/>
    </xf>
    <xf numFmtId="0" fontId="6" fillId="0" borderId="0" xfId="0" applyFont="1"/>
    <xf numFmtId="164" fontId="7" fillId="0" borderId="2" xfId="1" applyFont="1" applyBorder="1" applyAlignment="1">
      <alignment horizontal="right" vertical="top" wrapText="1"/>
    </xf>
    <xf numFmtId="0" fontId="3" fillId="0" borderId="3" xfId="0" applyFont="1" applyBorder="1" applyAlignment="1">
      <alignment vertical="top" wrapText="1"/>
    </xf>
    <xf numFmtId="0" fontId="3" fillId="0" borderId="3" xfId="0" applyFont="1" applyBorder="1" applyAlignment="1">
      <alignment horizontal="center" vertical="top" wrapText="1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0" xfId="0" applyFont="1"/>
    <xf numFmtId="0" fontId="2" fillId="0" borderId="0" xfId="0" applyFont="1" applyBorder="1"/>
    <xf numFmtId="0" fontId="3" fillId="0" borderId="0" xfId="0" applyFont="1" applyBorder="1"/>
    <xf numFmtId="4" fontId="0" fillId="0" borderId="0" xfId="0" applyNumberFormat="1" applyBorder="1"/>
    <xf numFmtId="0" fontId="3" fillId="0" borderId="3" xfId="0" applyFont="1" applyBorder="1" applyAlignment="1">
      <alignment vertical="top" wrapText="1"/>
    </xf>
    <xf numFmtId="0" fontId="7" fillId="0" borderId="3" xfId="0" applyFont="1" applyBorder="1" applyAlignment="1">
      <alignment vertical="top" wrapText="1"/>
    </xf>
    <xf numFmtId="164" fontId="3" fillId="0" borderId="3" xfId="1" applyFont="1" applyBorder="1" applyAlignment="1">
      <alignment vertical="top" wrapText="1"/>
    </xf>
    <xf numFmtId="0" fontId="5" fillId="0" borderId="3" xfId="0" applyFont="1" applyBorder="1" applyAlignment="1">
      <alignment vertical="top" wrapText="1"/>
    </xf>
    <xf numFmtId="164" fontId="7" fillId="0" borderId="3" xfId="1" applyFont="1" applyBorder="1" applyAlignment="1">
      <alignment vertical="top" wrapText="1"/>
    </xf>
    <xf numFmtId="0" fontId="8" fillId="0" borderId="3" xfId="0" applyFont="1" applyBorder="1" applyAlignment="1">
      <alignment vertical="top" wrapText="1"/>
    </xf>
    <xf numFmtId="0" fontId="9" fillId="0" borderId="3" xfId="0" applyFont="1" applyBorder="1" applyAlignment="1">
      <alignment vertical="top" wrapText="1"/>
    </xf>
    <xf numFmtId="0" fontId="9" fillId="0" borderId="3" xfId="0" applyFont="1" applyBorder="1" applyAlignment="1">
      <alignment horizontal="center" vertical="top" wrapText="1"/>
    </xf>
    <xf numFmtId="164" fontId="9" fillId="0" borderId="3" xfId="1" applyFont="1" applyBorder="1" applyAlignment="1">
      <alignment vertical="top" wrapText="1"/>
    </xf>
    <xf numFmtId="0" fontId="10" fillId="0" borderId="3" xfId="0" applyFont="1" applyBorder="1" applyAlignment="1">
      <alignment vertical="top" wrapText="1"/>
    </xf>
    <xf numFmtId="0" fontId="10" fillId="0" borderId="3" xfId="0" applyFont="1" applyBorder="1" applyAlignment="1">
      <alignment vertical="center" wrapText="1"/>
    </xf>
    <xf numFmtId="0" fontId="10" fillId="0" borderId="3" xfId="0" applyFont="1" applyBorder="1" applyAlignment="1">
      <alignment vertical="center" wrapText="1"/>
    </xf>
    <xf numFmtId="0" fontId="11" fillId="0" borderId="3" xfId="0" applyFont="1" applyBorder="1" applyAlignment="1">
      <alignment vertical="center" wrapText="1"/>
    </xf>
    <xf numFmtId="0" fontId="12" fillId="0" borderId="3" xfId="0" applyFont="1" applyBorder="1" applyAlignment="1">
      <alignment vertical="top" wrapText="1"/>
    </xf>
    <xf numFmtId="0" fontId="12" fillId="0" borderId="3" xfId="0" applyFont="1" applyBorder="1" applyAlignment="1">
      <alignment vertical="center" wrapText="1"/>
    </xf>
    <xf numFmtId="164" fontId="9" fillId="0" borderId="3" xfId="1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0" fillId="0" borderId="0" xfId="0" applyBorder="1" applyAlignment="1">
      <alignment vertical="top" wrapText="1"/>
    </xf>
    <xf numFmtId="0" fontId="3" fillId="0" borderId="0" xfId="0" applyFont="1" applyBorder="1" applyAlignment="1">
      <alignment horizontal="right" vertical="top" wrapText="1"/>
    </xf>
    <xf numFmtId="0" fontId="4" fillId="0" borderId="0" xfId="0" applyFont="1" applyBorder="1" applyAlignment="1">
      <alignment vertical="top" wrapText="1"/>
    </xf>
    <xf numFmtId="164" fontId="7" fillId="0" borderId="0" xfId="1" applyFont="1" applyBorder="1" applyAlignment="1">
      <alignment horizontal="right" vertical="top" wrapText="1"/>
    </xf>
    <xf numFmtId="0" fontId="0" fillId="0" borderId="0" xfId="0" applyBorder="1"/>
    <xf numFmtId="0" fontId="0" fillId="0" borderId="0" xfId="0" applyFont="1" applyBorder="1"/>
    <xf numFmtId="0" fontId="13" fillId="0" borderId="0" xfId="0" applyFont="1" applyBorder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72EAB3-265E-42F5-B8DF-3F25A677D01B}">
  <dimension ref="A2:V30"/>
  <sheetViews>
    <sheetView tabSelected="1" view="pageBreakPreview" zoomScale="120" zoomScaleNormal="100" zoomScaleSheetLayoutView="120" workbookViewId="0">
      <selection activeCell="A4" sqref="A4"/>
    </sheetView>
  </sheetViews>
  <sheetFormatPr defaultRowHeight="15" x14ac:dyDescent="0.25"/>
  <cols>
    <col min="1" max="1" width="3.5703125" customWidth="1"/>
    <col min="2" max="2" width="17.42578125" customWidth="1"/>
    <col min="3" max="3" width="19.7109375" customWidth="1"/>
    <col min="4" max="4" width="16.7109375" customWidth="1"/>
    <col min="5" max="5" width="12" customWidth="1"/>
    <col min="6" max="6" width="13.140625" customWidth="1"/>
    <col min="7" max="7" width="9.42578125" customWidth="1"/>
    <col min="8" max="8" width="10.5703125" customWidth="1"/>
    <col min="9" max="9" width="8.85546875" customWidth="1"/>
    <col min="10" max="10" width="10.5703125" customWidth="1"/>
    <col min="11" max="11" width="12.42578125" customWidth="1"/>
    <col min="12" max="12" width="13.140625" customWidth="1"/>
    <col min="13" max="13" width="7" customWidth="1"/>
    <col min="14" max="14" width="13.85546875" customWidth="1"/>
    <col min="15" max="15" width="1.140625" customWidth="1"/>
  </cols>
  <sheetData>
    <row r="2" spans="1:15" ht="23.25" customHeight="1" x14ac:dyDescent="0.3">
      <c r="A2" s="41" t="s">
        <v>39</v>
      </c>
      <c r="B2" s="15"/>
      <c r="C2" s="40"/>
      <c r="D2" s="40"/>
      <c r="E2" s="40"/>
      <c r="F2" s="40"/>
      <c r="G2" s="40"/>
      <c r="H2" s="40"/>
      <c r="I2" s="40"/>
      <c r="J2" s="40"/>
      <c r="K2" s="40"/>
      <c r="L2" s="14" t="s">
        <v>38</v>
      </c>
      <c r="M2" s="14"/>
    </row>
    <row r="3" spans="1:15" x14ac:dyDescent="0.25">
      <c r="A3" s="16"/>
      <c r="B3" s="16"/>
      <c r="K3" s="11" t="s">
        <v>28</v>
      </c>
      <c r="M3" s="11"/>
    </row>
    <row r="4" spans="1:15" ht="46.5" customHeight="1" x14ac:dyDescent="0.25">
      <c r="A4" s="27" t="s">
        <v>11</v>
      </c>
      <c r="B4" s="28" t="s">
        <v>12</v>
      </c>
      <c r="C4" s="28" t="s">
        <v>13</v>
      </c>
      <c r="D4" s="28" t="s">
        <v>18</v>
      </c>
      <c r="E4" s="28" t="s">
        <v>16</v>
      </c>
      <c r="F4" s="28" t="s">
        <v>26</v>
      </c>
      <c r="G4" s="29" t="s">
        <v>29</v>
      </c>
      <c r="H4" s="28" t="s">
        <v>30</v>
      </c>
      <c r="I4" s="28" t="s">
        <v>21</v>
      </c>
      <c r="J4" s="28" t="s">
        <v>31</v>
      </c>
      <c r="K4" s="28" t="s">
        <v>32</v>
      </c>
      <c r="L4" s="28" t="s">
        <v>33</v>
      </c>
      <c r="M4" s="29" t="s">
        <v>34</v>
      </c>
      <c r="N4" s="28" t="s">
        <v>35</v>
      </c>
      <c r="O4" s="17" t="e">
        <f>#REF!+#REF!+#REF!+#REF!</f>
        <v>#REF!</v>
      </c>
    </row>
    <row r="5" spans="1:15" ht="33.75" hidden="1" customHeight="1" x14ac:dyDescent="0.25">
      <c r="A5" s="27" t="s">
        <v>0</v>
      </c>
      <c r="B5" s="27"/>
      <c r="C5" s="27"/>
      <c r="D5" s="27"/>
      <c r="E5" s="27"/>
      <c r="F5" s="28" t="s">
        <v>1</v>
      </c>
      <c r="G5" s="29"/>
      <c r="H5" s="28"/>
      <c r="I5" s="28"/>
      <c r="J5" s="28" t="s">
        <v>3</v>
      </c>
      <c r="K5" s="28"/>
      <c r="L5" s="28" t="s">
        <v>4</v>
      </c>
      <c r="M5" s="29"/>
      <c r="N5" s="30" t="s">
        <v>1</v>
      </c>
    </row>
    <row r="6" spans="1:15" ht="15.75" hidden="1" customHeight="1" thickBot="1" x14ac:dyDescent="0.3">
      <c r="A6" s="31"/>
      <c r="B6" s="31"/>
      <c r="C6" s="27"/>
      <c r="D6" s="27"/>
      <c r="E6" s="27"/>
      <c r="F6" s="28" t="s">
        <v>2</v>
      </c>
      <c r="G6" s="29"/>
      <c r="H6" s="28"/>
      <c r="I6" s="28"/>
      <c r="J6" s="32"/>
      <c r="K6" s="32"/>
      <c r="L6" s="32"/>
      <c r="M6" s="29"/>
      <c r="N6" s="28" t="s">
        <v>2</v>
      </c>
    </row>
    <row r="7" spans="1:15" ht="15.75" customHeight="1" x14ac:dyDescent="0.25">
      <c r="A7" s="24">
        <v>1</v>
      </c>
      <c r="B7" s="25">
        <v>2</v>
      </c>
      <c r="C7" s="25">
        <v>3</v>
      </c>
      <c r="D7" s="25">
        <v>4</v>
      </c>
      <c r="E7" s="25">
        <v>5</v>
      </c>
      <c r="F7" s="25">
        <v>6</v>
      </c>
      <c r="G7" s="25">
        <v>7</v>
      </c>
      <c r="H7" s="25">
        <v>8</v>
      </c>
      <c r="I7" s="25">
        <v>9</v>
      </c>
      <c r="J7" s="25">
        <v>10</v>
      </c>
      <c r="K7" s="25">
        <v>11</v>
      </c>
      <c r="L7" s="25">
        <v>12</v>
      </c>
      <c r="M7" s="25">
        <v>13</v>
      </c>
      <c r="N7" s="25">
        <v>14</v>
      </c>
    </row>
    <row r="8" spans="1:15" ht="30.75" customHeight="1" x14ac:dyDescent="0.25">
      <c r="A8" s="24" t="s">
        <v>8</v>
      </c>
      <c r="B8" s="24" t="s">
        <v>14</v>
      </c>
      <c r="C8" s="24" t="s">
        <v>15</v>
      </c>
      <c r="D8" s="24" t="s">
        <v>22</v>
      </c>
      <c r="E8" s="26">
        <v>5200000</v>
      </c>
      <c r="F8" s="26">
        <v>3986666.62</v>
      </c>
      <c r="G8" s="26">
        <v>0</v>
      </c>
      <c r="H8" s="26">
        <v>250370.38</v>
      </c>
      <c r="I8" s="26"/>
      <c r="J8" s="26">
        <v>49457.5</v>
      </c>
      <c r="K8" s="26">
        <f>H8+J8</f>
        <v>299827.88</v>
      </c>
      <c r="L8" s="26">
        <f>F8+G8-H8</f>
        <v>3736296.24</v>
      </c>
      <c r="M8" s="26"/>
      <c r="N8" s="26">
        <f>L8+M8</f>
        <v>3736296.24</v>
      </c>
    </row>
    <row r="9" spans="1:15" ht="33" customHeight="1" x14ac:dyDescent="0.25">
      <c r="A9" s="24" t="s">
        <v>36</v>
      </c>
      <c r="B9" s="24" t="s">
        <v>17</v>
      </c>
      <c r="C9" s="24" t="s">
        <v>20</v>
      </c>
      <c r="D9" s="24" t="s">
        <v>23</v>
      </c>
      <c r="E9" s="26">
        <v>2898186.27</v>
      </c>
      <c r="F9" s="26">
        <v>2898186.27</v>
      </c>
      <c r="G9" s="26">
        <v>0</v>
      </c>
      <c r="H9" s="26">
        <v>0</v>
      </c>
      <c r="I9" s="26">
        <v>0</v>
      </c>
      <c r="J9" s="26">
        <v>10359.290000000001</v>
      </c>
      <c r="K9" s="26">
        <f t="shared" ref="K9:K11" si="0">H9+J9</f>
        <v>10359.290000000001</v>
      </c>
      <c r="L9" s="26">
        <f>F9+G9-H9</f>
        <v>2898186.27</v>
      </c>
      <c r="M9" s="26"/>
      <c r="N9" s="26">
        <f t="shared" ref="N9:N16" si="1">L9+M9</f>
        <v>2898186.27</v>
      </c>
    </row>
    <row r="10" spans="1:15" ht="31.5" customHeight="1" x14ac:dyDescent="0.25">
      <c r="A10" s="24" t="s">
        <v>5</v>
      </c>
      <c r="B10" s="24" t="s">
        <v>17</v>
      </c>
      <c r="C10" s="24" t="s">
        <v>25</v>
      </c>
      <c r="D10" s="24" t="s">
        <v>19</v>
      </c>
      <c r="E10" s="26">
        <v>596000</v>
      </c>
      <c r="F10" s="26">
        <v>446998.99</v>
      </c>
      <c r="G10" s="26">
        <v>0</v>
      </c>
      <c r="H10" s="26">
        <v>297999.02</v>
      </c>
      <c r="I10" s="26">
        <v>0</v>
      </c>
      <c r="J10" s="26">
        <v>2296.87</v>
      </c>
      <c r="K10" s="26">
        <f t="shared" si="0"/>
        <v>300295.89</v>
      </c>
      <c r="L10" s="26">
        <f t="shared" ref="L10:L11" si="2">F10+G10-H10</f>
        <v>148999.96999999997</v>
      </c>
      <c r="M10" s="26"/>
      <c r="N10" s="26">
        <f t="shared" si="1"/>
        <v>148999.96999999997</v>
      </c>
    </row>
    <row r="11" spans="1:15" ht="39" customHeight="1" x14ac:dyDescent="0.25">
      <c r="A11" s="24" t="s">
        <v>6</v>
      </c>
      <c r="B11" s="24" t="s">
        <v>14</v>
      </c>
      <c r="C11" s="24" t="s">
        <v>20</v>
      </c>
      <c r="D11" s="24" t="s">
        <v>24</v>
      </c>
      <c r="E11" s="26">
        <v>530000</v>
      </c>
      <c r="F11" s="26">
        <v>529695</v>
      </c>
      <c r="G11" s="26"/>
      <c r="H11" s="26">
        <v>0</v>
      </c>
      <c r="I11" s="26"/>
      <c r="J11" s="26">
        <v>6694.77</v>
      </c>
      <c r="K11" s="26">
        <f t="shared" si="0"/>
        <v>6694.77</v>
      </c>
      <c r="L11" s="26">
        <f t="shared" si="2"/>
        <v>529695</v>
      </c>
      <c r="M11" s="26"/>
      <c r="N11" s="26">
        <f t="shared" si="1"/>
        <v>529695</v>
      </c>
    </row>
    <row r="12" spans="1:15" ht="15" customHeight="1" x14ac:dyDescent="0.25">
      <c r="A12" s="9"/>
      <c r="B12" s="23"/>
      <c r="C12" s="9"/>
      <c r="D12" s="9"/>
      <c r="E12" s="20"/>
      <c r="F12" s="20"/>
      <c r="G12" s="20"/>
      <c r="H12" s="20"/>
      <c r="I12" s="20"/>
      <c r="J12" s="20"/>
      <c r="K12" s="20"/>
      <c r="L12" s="20"/>
      <c r="M12" s="20"/>
      <c r="N12" s="20"/>
    </row>
    <row r="13" spans="1:15" ht="15" customHeight="1" x14ac:dyDescent="0.25">
      <c r="A13" s="9"/>
      <c r="B13" s="9"/>
      <c r="C13" s="19"/>
      <c r="D13" s="21"/>
      <c r="E13" s="20"/>
      <c r="F13" s="22"/>
      <c r="G13" s="22"/>
      <c r="H13" s="20"/>
      <c r="I13" s="20"/>
      <c r="J13" s="20"/>
      <c r="K13" s="20"/>
      <c r="L13" s="20"/>
      <c r="M13" s="20"/>
      <c r="N13" s="20"/>
    </row>
    <row r="14" spans="1:15" ht="15" customHeight="1" x14ac:dyDescent="0.25">
      <c r="A14" s="9"/>
      <c r="B14" s="9"/>
      <c r="C14" s="19"/>
      <c r="D14" s="21"/>
      <c r="E14" s="20"/>
      <c r="F14" s="20"/>
      <c r="G14" s="22"/>
      <c r="H14" s="20"/>
      <c r="I14" s="20"/>
      <c r="J14" s="20"/>
      <c r="K14" s="20"/>
      <c r="L14" s="20"/>
      <c r="M14" s="20"/>
      <c r="N14" s="20"/>
    </row>
    <row r="15" spans="1:15" ht="15.75" customHeight="1" x14ac:dyDescent="0.25">
      <c r="A15" s="9"/>
      <c r="B15" s="9"/>
      <c r="C15" s="9"/>
      <c r="D15" s="9"/>
      <c r="E15" s="20"/>
      <c r="F15" s="20"/>
      <c r="G15" s="20"/>
      <c r="H15" s="20"/>
      <c r="I15" s="20"/>
      <c r="J15" s="20"/>
      <c r="K15" s="20"/>
      <c r="L15" s="20"/>
      <c r="M15" s="20"/>
      <c r="N15" s="20">
        <f t="shared" si="1"/>
        <v>0</v>
      </c>
    </row>
    <row r="16" spans="1:15" ht="15.75" customHeight="1" x14ac:dyDescent="0.25">
      <c r="A16" s="9"/>
      <c r="B16" s="9"/>
      <c r="C16" s="9"/>
      <c r="D16" s="9"/>
      <c r="E16" s="20"/>
      <c r="F16" s="20"/>
      <c r="G16" s="20"/>
      <c r="H16" s="20"/>
      <c r="I16" s="20"/>
      <c r="J16" s="20"/>
      <c r="K16" s="20"/>
      <c r="L16" s="20"/>
      <c r="M16" s="20"/>
      <c r="N16" s="20">
        <f t="shared" si="1"/>
        <v>0</v>
      </c>
    </row>
    <row r="17" spans="1:22" ht="15.75" customHeight="1" x14ac:dyDescent="0.25">
      <c r="A17" s="18"/>
      <c r="B17" s="18"/>
      <c r="C17" s="18"/>
      <c r="D17" s="18"/>
      <c r="E17" s="20"/>
      <c r="F17" s="20"/>
      <c r="G17" s="20"/>
      <c r="H17" s="20"/>
      <c r="I17" s="20"/>
      <c r="J17" s="20"/>
      <c r="K17" s="20"/>
      <c r="L17" s="20"/>
      <c r="M17" s="20"/>
      <c r="N17" s="20"/>
    </row>
    <row r="18" spans="1:22" ht="14.25" customHeight="1" x14ac:dyDescent="0.25">
      <c r="A18" s="9"/>
      <c r="B18" s="34" t="s">
        <v>37</v>
      </c>
      <c r="C18" s="10"/>
      <c r="D18" s="10"/>
      <c r="E18" s="33">
        <f>SUM(E8:E16)</f>
        <v>9224186.2699999996</v>
      </c>
      <c r="F18" s="33">
        <f t="shared" ref="F18:N18" si="3">SUM(F8:F16)</f>
        <v>7861546.8800000008</v>
      </c>
      <c r="G18" s="33">
        <f t="shared" si="3"/>
        <v>0</v>
      </c>
      <c r="H18" s="33">
        <f t="shared" si="3"/>
        <v>548369.4</v>
      </c>
      <c r="I18" s="33">
        <f t="shared" si="3"/>
        <v>0</v>
      </c>
      <c r="J18" s="33">
        <f t="shared" si="3"/>
        <v>68808.430000000008</v>
      </c>
      <c r="K18" s="33">
        <f t="shared" si="3"/>
        <v>617177.83000000007</v>
      </c>
      <c r="L18" s="33">
        <f t="shared" si="3"/>
        <v>7313177.4799999995</v>
      </c>
      <c r="M18" s="33">
        <f t="shared" si="3"/>
        <v>0</v>
      </c>
      <c r="N18" s="33">
        <f t="shared" si="3"/>
        <v>7313177.4799999995</v>
      </c>
    </row>
    <row r="19" spans="1:22" ht="0.75" hidden="1" customHeight="1" x14ac:dyDescent="0.25">
      <c r="A19" s="4"/>
      <c r="B19" s="2"/>
      <c r="C19" s="2"/>
      <c r="D19" s="2"/>
      <c r="E19" s="2"/>
      <c r="F19" s="2"/>
      <c r="G19" s="5"/>
      <c r="H19" s="6"/>
      <c r="I19" s="6"/>
      <c r="J19" s="2"/>
      <c r="K19" s="2"/>
      <c r="L19" s="2"/>
      <c r="M19" s="8"/>
      <c r="N19" s="2"/>
    </row>
    <row r="20" spans="1:22" ht="10.5" hidden="1" customHeight="1" x14ac:dyDescent="0.25">
      <c r="A20" s="4"/>
      <c r="B20" s="2"/>
      <c r="C20" s="2"/>
      <c r="D20" s="2"/>
      <c r="E20" s="2"/>
      <c r="F20" s="2"/>
      <c r="G20" s="5"/>
      <c r="H20" s="3"/>
      <c r="I20" s="3"/>
      <c r="J20" s="2"/>
      <c r="K20" s="2"/>
      <c r="L20" s="2"/>
      <c r="M20" s="8"/>
      <c r="N20" s="2"/>
    </row>
    <row r="21" spans="1:22" ht="10.5" customHeight="1" x14ac:dyDescent="0.25">
      <c r="A21" s="35"/>
      <c r="B21" s="35"/>
      <c r="C21" s="35"/>
      <c r="D21" s="35"/>
      <c r="E21" s="35"/>
      <c r="F21" s="35"/>
      <c r="G21" s="36"/>
      <c r="H21" s="37"/>
      <c r="I21" s="37"/>
      <c r="J21" s="35"/>
      <c r="K21" s="35"/>
      <c r="L21" s="35"/>
      <c r="M21" s="38"/>
      <c r="N21" s="35"/>
    </row>
    <row r="22" spans="1:22" x14ac:dyDescent="0.25">
      <c r="A22" s="15" t="s">
        <v>27</v>
      </c>
      <c r="B22" s="15"/>
      <c r="C22" s="39"/>
      <c r="D22" s="39"/>
      <c r="E22" s="39"/>
      <c r="F22" s="39"/>
      <c r="G22" s="39"/>
      <c r="H22" s="39"/>
      <c r="I22" s="39"/>
      <c r="J22" s="39"/>
      <c r="L22" s="7" t="s">
        <v>9</v>
      </c>
      <c r="M22" s="7"/>
      <c r="N22" s="39"/>
    </row>
    <row r="23" spans="1:22" x14ac:dyDescent="0.25">
      <c r="A23" s="1"/>
      <c r="B23" s="1"/>
      <c r="L23" s="7" t="s">
        <v>10</v>
      </c>
      <c r="M23" s="7"/>
    </row>
    <row r="24" spans="1:22" x14ac:dyDescent="0.25">
      <c r="A24" s="1"/>
      <c r="B24" s="1"/>
    </row>
    <row r="25" spans="1:22" x14ac:dyDescent="0.25">
      <c r="A25" s="1"/>
      <c r="B25" s="1"/>
    </row>
    <row r="26" spans="1:22" x14ac:dyDescent="0.25">
      <c r="A26" s="1" t="s">
        <v>7</v>
      </c>
      <c r="B26" s="1"/>
    </row>
    <row r="28" spans="1:22" x14ac:dyDescent="0.25">
      <c r="V28" s="12"/>
    </row>
    <row r="29" spans="1:22" ht="15.75" thickBot="1" x14ac:dyDescent="0.3"/>
    <row r="30" spans="1:22" x14ac:dyDescent="0.25">
      <c r="Q30" s="13"/>
    </row>
  </sheetData>
  <mergeCells count="2">
    <mergeCell ref="G4:G6"/>
    <mergeCell ref="M4:M6"/>
  </mergeCells>
  <pageMargins left="0.70866141732283472" right="0.70866141732283472" top="0.74803149606299213" bottom="0.74803149606299213" header="0.31496062992125984" footer="0.31496062992125984"/>
  <pageSetup paperSize="9" scale="74" orientation="landscape" r:id="rId1"/>
  <rowBreaks count="1" manualBreakCount="1">
    <brk id="2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30.06.21</vt:lpstr>
      <vt:lpstr>Sheet2</vt:lpstr>
      <vt:lpstr>Sheet3</vt:lpstr>
      <vt:lpstr>'30.06.21'!Print_Area</vt:lpstr>
    </vt:vector>
  </TitlesOfParts>
  <Company>Grad Krk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Dinka Pejnović</dc:creator>
  <cp:lastModifiedBy>Dinka Pejnović</cp:lastModifiedBy>
  <cp:lastPrinted>2021-07-27T08:53:35Z</cp:lastPrinted>
  <dcterms:created xsi:type="dcterms:W3CDTF">2013-10-04T08:18:33Z</dcterms:created>
  <dcterms:modified xsi:type="dcterms:W3CDTF">2021-07-27T08:54:18Z</dcterms:modified>
</cp:coreProperties>
</file>