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nka\Desktop\POLUGODIŠNJI OBRAČUN 2020\Polugodišnji izvještaj 2020\"/>
    </mc:Choice>
  </mc:AlternateContent>
  <xr:revisionPtr revIDLastSave="0" documentId="13_ncr:1_{0B1BC864-3344-4BD3-89D7-AE455BF1856D}" xr6:coauthVersionLast="45" xr6:coauthVersionMax="45" xr10:uidLastSave="{00000000-0000-0000-0000-000000000000}"/>
  <bookViews>
    <workbookView xWindow="555" yWindow="1830" windowWidth="27480" windowHeight="11400" xr2:uid="{00000000-000D-0000-FFFF-FFFF00000000}"/>
  </bookViews>
  <sheets>
    <sheet name="DO 30.06.2020." sheetId="30" r:id="rId1"/>
    <sheet name="Sheet2" sheetId="2" r:id="rId2"/>
    <sheet name="Sheet3" sheetId="3" r:id="rId3"/>
  </sheets>
  <definedNames>
    <definedName name="_xlnm.Print_Area" localSheetId="0">'DO 30.06.2020.'!$A$1:$P$19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4" i="30" l="1"/>
  <c r="K14" i="30"/>
  <c r="J14" i="30"/>
  <c r="I14" i="30"/>
  <c r="H14" i="30"/>
  <c r="G14" i="30"/>
  <c r="F14" i="30"/>
  <c r="O13" i="30" l="1"/>
  <c r="O12" i="30"/>
  <c r="M11" i="30"/>
  <c r="M10" i="30"/>
  <c r="O10" i="30" s="1"/>
  <c r="M9" i="30"/>
  <c r="O9" i="30" s="1"/>
  <c r="M8" i="30"/>
  <c r="O8" i="30" s="1"/>
  <c r="M7" i="30"/>
  <c r="O7" i="30" s="1"/>
  <c r="L11" i="30"/>
  <c r="L10" i="30"/>
  <c r="L9" i="30"/>
  <c r="L8" i="30"/>
  <c r="L7" i="30"/>
  <c r="M14" i="30" l="1"/>
  <c r="O14" i="30"/>
  <c r="L14" i="30"/>
  <c r="O11" i="30"/>
  <c r="P3" i="30"/>
</calcChain>
</file>

<file path=xl/sharedStrings.xml><?xml version="1.0" encoding="utf-8"?>
<sst xmlns="http://schemas.openxmlformats.org/spreadsheetml/2006/main" count="54" uniqueCount="49">
  <si>
    <t>Red. Br. Regis.</t>
  </si>
  <si>
    <t>1EUR =7.545624 kn</t>
  </si>
  <si>
    <t xml:space="preserve">  </t>
  </si>
  <si>
    <t xml:space="preserve">         </t>
  </si>
  <si>
    <t xml:space="preserve"> </t>
  </si>
  <si>
    <t>2.</t>
  </si>
  <si>
    <t>3.</t>
  </si>
  <si>
    <t>4.</t>
  </si>
  <si>
    <t>5.</t>
  </si>
  <si>
    <t xml:space="preserve">                   </t>
  </si>
  <si>
    <t>1.</t>
  </si>
  <si>
    <t>JEDINSTVENI UPRAVNI ODJEL</t>
  </si>
  <si>
    <t>Odsjek za proračun i financije</t>
  </si>
  <si>
    <t>Stanje duga glavnice Prema tečaju 31.12.2019</t>
  </si>
  <si>
    <t>Primljeni  kredit u 2020. godini</t>
  </si>
  <si>
    <t>GLAVNICA Otplaćena u 2020</t>
  </si>
  <si>
    <t>KAMATE Otplaćene u 2020.</t>
  </si>
  <si>
    <t>UKUPNO Otplaćeno 2020 glav+kamate</t>
  </si>
  <si>
    <t>Izvor podataka: Financijska izvješća za razdoblje 01.01.-30.06.2020. godine</t>
  </si>
  <si>
    <r>
      <t>.</t>
    </r>
    <r>
      <rPr>
        <sz val="14"/>
        <color theme="1"/>
        <rFont val="Times New Roman"/>
        <family val="1"/>
        <charset val="238"/>
      </rPr>
      <t xml:space="preserve"> GRAD KRK – DANE SUGLASNOSTI NA ZADUŽIVANJE   STANJE 30. lipnja 2020.     .                                             </t>
    </r>
  </si>
  <si>
    <t xml:space="preserve">Red. br. </t>
  </si>
  <si>
    <t>TRGOVAČKO DRUŠTVO - USTANOVA</t>
  </si>
  <si>
    <t>DAVATELJ KREDITA</t>
  </si>
  <si>
    <t>VECLA D.O.O</t>
  </si>
  <si>
    <t>ZAGREBAČKA BANKA</t>
  </si>
  <si>
    <t>IZNOS KREDITA</t>
  </si>
  <si>
    <t>JAVNA VATROG.POSTROJBA</t>
  </si>
  <si>
    <t>PONIKVE EKO OTOK KRK</t>
  </si>
  <si>
    <t>NAMJENA KREDITA</t>
  </si>
  <si>
    <t>NABAVA VOZILA</t>
  </si>
  <si>
    <t>ERSTE&amp;STEIERMARKISCHE BANK</t>
  </si>
  <si>
    <t>ostali troškovi kredita- Jednokratna naknada</t>
  </si>
  <si>
    <t>IZGRADNJA GATA</t>
  </si>
  <si>
    <t>IZGRADNJA EKI Udio Grada Krka  45,949%</t>
  </si>
  <si>
    <t xml:space="preserve">NABAVA DUGOTRAJNE IMOVINE </t>
  </si>
  <si>
    <t>PRIVREDNA BANKA ZAGREB kratkoročni kredit</t>
  </si>
  <si>
    <t>Stanje duga glavnice 30.06.2020</t>
  </si>
  <si>
    <t>UKUPNO:</t>
  </si>
  <si>
    <t>PODACI O IZDANOJ SUGLASNOSTI</t>
  </si>
  <si>
    <t>NABAVA RADNOG STROJA (za kompostanu)</t>
  </si>
  <si>
    <t>Suglasnost Gradonačelnika od 11. svibnja 2020. , Ugovor br 5010762333 od 30.06.2020</t>
  </si>
  <si>
    <t>Suglasnost Gradonačelnika od 30. rujna 2019. , Ugovor i  anex ugovora  za nabavu tehničkog vozila broj 22-05/18-12 NVV 1/18, rok otplate 1 godina</t>
  </si>
  <si>
    <t>Suglasnost Gradskog vijeća 04.05.2020, Ugovor br 5117974042 od 17.06.2020, rok otplate 5 godina</t>
  </si>
  <si>
    <t>Suglasnost Gradonačelnika od. 29,06.2020, rok otplate 3 godine</t>
  </si>
  <si>
    <t>Odluka GV 11. 07. 2017, ugovor o kreditu 12.10.2017, rok otplate 9 godina</t>
  </si>
  <si>
    <t xml:space="preserve">ZIEGLER d.o.o                                               kratkoročni </t>
  </si>
  <si>
    <t>Revalorizacija kredita sa deviz. klauz. na dan  31.12.20  +/-</t>
  </si>
  <si>
    <t>Stanje duga glavnice  30.06.2020</t>
  </si>
  <si>
    <t>Prilog 3. obrazloženja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</si>
</sst>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0" fillId="0" borderId="2" xfId="0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right" vertical="top" wrapText="1"/>
    </xf>
    <xf numFmtId="0" fontId="7" fillId="0" borderId="0" xfId="0" applyFont="1"/>
    <xf numFmtId="164" fontId="8" fillId="0" borderId="2" xfId="1" applyFont="1" applyBorder="1" applyAlignment="1">
      <alignment horizontal="right"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4" xfId="0" applyBorder="1"/>
    <xf numFmtId="0" fontId="2" fillId="0" borderId="7" xfId="0" applyFont="1" applyBorder="1"/>
    <xf numFmtId="0" fontId="0" fillId="0" borderId="7" xfId="0" applyBorder="1"/>
    <xf numFmtId="0" fontId="2" fillId="0" borderId="6" xfId="0" applyFont="1" applyBorder="1"/>
    <xf numFmtId="0" fontId="4" fillId="0" borderId="5" xfId="0" applyFont="1" applyBorder="1"/>
    <xf numFmtId="0" fontId="0" fillId="0" borderId="8" xfId="0" applyBorder="1"/>
    <xf numFmtId="0" fontId="0" fillId="0" borderId="0" xfId="0" applyFont="1"/>
    <xf numFmtId="0" fontId="2" fillId="0" borderId="0" xfId="0" applyFont="1" applyBorder="1"/>
    <xf numFmtId="0" fontId="4" fillId="0" borderId="0" xfId="0" applyFont="1" applyBorder="1"/>
    <xf numFmtId="4" fontId="0" fillId="0" borderId="0" xfId="0" applyNumberFormat="1" applyBorder="1"/>
    <xf numFmtId="0" fontId="4" fillId="0" borderId="3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164" fontId="4" fillId="0" borderId="3" xfId="1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164" fontId="4" fillId="0" borderId="3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9" xfId="0" applyFont="1" applyBorder="1" applyAlignment="1">
      <alignment vertical="center" wrapText="1"/>
    </xf>
    <xf numFmtId="0" fontId="4" fillId="0" borderId="3" xfId="0" applyFont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2EAB3-265E-42F5-B8DF-3F25A677D01B}">
  <dimension ref="A1:W25"/>
  <sheetViews>
    <sheetView tabSelected="1" view="pageBreakPreview" zoomScale="120" zoomScaleNormal="100" zoomScaleSheetLayoutView="120" workbookViewId="0">
      <selection activeCell="L1" sqref="L1"/>
    </sheetView>
  </sheetViews>
  <sheetFormatPr defaultRowHeight="15" x14ac:dyDescent="0.25"/>
  <cols>
    <col min="1" max="1" width="3.5703125" customWidth="1"/>
    <col min="2" max="2" width="17.42578125" customWidth="1"/>
    <col min="3" max="3" width="19.7109375" customWidth="1"/>
    <col min="4" max="4" width="16.7109375" customWidth="1"/>
    <col min="5" max="5" width="20.140625" customWidth="1"/>
    <col min="6" max="6" width="12" customWidth="1"/>
    <col min="7" max="7" width="10.140625" customWidth="1"/>
    <col min="8" max="8" width="8.5703125" customWidth="1"/>
    <col min="9" max="11" width="10.5703125" customWidth="1"/>
    <col min="12" max="12" width="10.28515625" customWidth="1"/>
    <col min="13" max="13" width="11.5703125" customWidth="1"/>
    <col min="14" max="14" width="9.42578125" customWidth="1"/>
    <col min="15" max="15" width="13.85546875" customWidth="1"/>
    <col min="16" max="16" width="1.28515625" customWidth="1"/>
  </cols>
  <sheetData>
    <row r="1" spans="1:16" ht="23.25" customHeight="1" x14ac:dyDescent="0.3">
      <c r="A1" s="14" t="s">
        <v>19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t="s">
        <v>48</v>
      </c>
      <c r="N1" s="17"/>
    </row>
    <row r="2" spans="1:16" x14ac:dyDescent="0.25">
      <c r="A2" s="15"/>
      <c r="B2" s="19"/>
      <c r="L2" s="11"/>
      <c r="N2" s="11"/>
    </row>
    <row r="3" spans="1:16" ht="56.25" customHeight="1" x14ac:dyDescent="0.25">
      <c r="A3" s="9" t="s">
        <v>20</v>
      </c>
      <c r="B3" s="9" t="s">
        <v>21</v>
      </c>
      <c r="C3" s="9" t="s">
        <v>22</v>
      </c>
      <c r="D3" s="9" t="s">
        <v>28</v>
      </c>
      <c r="E3" s="27" t="s">
        <v>38</v>
      </c>
      <c r="F3" s="9" t="s">
        <v>25</v>
      </c>
      <c r="G3" s="9" t="s">
        <v>13</v>
      </c>
      <c r="H3" s="32" t="s">
        <v>14</v>
      </c>
      <c r="I3" s="9" t="s">
        <v>15</v>
      </c>
      <c r="J3" s="21" t="s">
        <v>31</v>
      </c>
      <c r="K3" s="9" t="s">
        <v>16</v>
      </c>
      <c r="L3" s="9" t="s">
        <v>17</v>
      </c>
      <c r="M3" s="9" t="s">
        <v>36</v>
      </c>
      <c r="N3" s="32" t="s">
        <v>46</v>
      </c>
      <c r="O3" s="9" t="s">
        <v>47</v>
      </c>
      <c r="P3" s="20" t="e">
        <f>#REF!+#REF!+#REF!+#REF!</f>
        <v>#REF!</v>
      </c>
    </row>
    <row r="4" spans="1:16" ht="33.75" hidden="1" customHeight="1" x14ac:dyDescent="0.25">
      <c r="A4" s="9" t="s">
        <v>0</v>
      </c>
      <c r="B4" s="9"/>
      <c r="C4" s="9"/>
      <c r="D4" s="9"/>
      <c r="E4" s="27"/>
      <c r="F4" s="9"/>
      <c r="G4" s="9" t="s">
        <v>1</v>
      </c>
      <c r="H4" s="32"/>
      <c r="I4" s="9"/>
      <c r="J4" s="21"/>
      <c r="K4" s="9" t="s">
        <v>3</v>
      </c>
      <c r="L4" s="9"/>
      <c r="M4" s="9" t="s">
        <v>4</v>
      </c>
      <c r="N4" s="32"/>
      <c r="O4" s="24" t="s">
        <v>1</v>
      </c>
    </row>
    <row r="5" spans="1:16" ht="15.75" hidden="1" customHeight="1" thickBot="1" x14ac:dyDescent="0.3">
      <c r="A5" s="23"/>
      <c r="B5" s="23"/>
      <c r="C5" s="9"/>
      <c r="D5" s="9"/>
      <c r="E5" s="27"/>
      <c r="F5" s="9"/>
      <c r="G5" s="9" t="s">
        <v>2</v>
      </c>
      <c r="H5" s="32"/>
      <c r="I5" s="9"/>
      <c r="J5" s="21"/>
      <c r="K5" s="23"/>
      <c r="L5" s="23"/>
      <c r="M5" s="23"/>
      <c r="N5" s="32"/>
      <c r="O5" s="9" t="s">
        <v>2</v>
      </c>
    </row>
    <row r="6" spans="1:16" ht="15.75" customHeight="1" thickBot="1" x14ac:dyDescent="0.3">
      <c r="A6" s="21">
        <v>1</v>
      </c>
      <c r="B6" s="10">
        <v>2</v>
      </c>
      <c r="C6" s="10">
        <v>3</v>
      </c>
      <c r="D6" s="10">
        <v>4</v>
      </c>
      <c r="E6" s="10"/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  <c r="N6" s="10">
        <v>13</v>
      </c>
      <c r="O6" s="10">
        <v>14</v>
      </c>
    </row>
    <row r="7" spans="1:16" ht="43.5" customHeight="1" x14ac:dyDescent="0.25">
      <c r="A7" s="9" t="s">
        <v>10</v>
      </c>
      <c r="B7" s="9" t="s">
        <v>23</v>
      </c>
      <c r="C7" s="9" t="s">
        <v>24</v>
      </c>
      <c r="D7" s="9" t="s">
        <v>32</v>
      </c>
      <c r="E7" s="29" t="s">
        <v>44</v>
      </c>
      <c r="F7" s="25">
        <v>5200000</v>
      </c>
      <c r="G7" s="25">
        <v>4564444.42</v>
      </c>
      <c r="H7" s="25">
        <v>0</v>
      </c>
      <c r="I7" s="25">
        <v>250370.38</v>
      </c>
      <c r="J7" s="25"/>
      <c r="K7" s="25">
        <v>56964.95</v>
      </c>
      <c r="L7" s="25">
        <f>I7+K7</f>
        <v>307335.33</v>
      </c>
      <c r="M7" s="25">
        <f>G7+H7-I7</f>
        <v>4314074.04</v>
      </c>
      <c r="N7" s="25"/>
      <c r="O7" s="25">
        <f>M7+N7</f>
        <v>4314074.04</v>
      </c>
    </row>
    <row r="8" spans="1:16" ht="57.75" customHeight="1" x14ac:dyDescent="0.25">
      <c r="A8" s="9" t="s">
        <v>5</v>
      </c>
      <c r="B8" s="22" t="s">
        <v>26</v>
      </c>
      <c r="C8" s="9" t="s">
        <v>45</v>
      </c>
      <c r="D8" s="9" t="s">
        <v>29</v>
      </c>
      <c r="E8" s="30" t="s">
        <v>41</v>
      </c>
      <c r="F8" s="25">
        <v>950000</v>
      </c>
      <c r="G8" s="25">
        <v>950000</v>
      </c>
      <c r="H8" s="25"/>
      <c r="I8" s="25">
        <v>285000</v>
      </c>
      <c r="J8" s="25"/>
      <c r="K8" s="25">
        <v>0</v>
      </c>
      <c r="L8" s="25">
        <f t="shared" ref="L8:L11" si="0">I8+K8</f>
        <v>285000</v>
      </c>
      <c r="M8" s="25">
        <f t="shared" ref="M8:M11" si="1">G8+H8-I8</f>
        <v>665000</v>
      </c>
      <c r="N8" s="25"/>
      <c r="O8" s="25">
        <f t="shared" ref="O8:O13" si="2">M8+N8</f>
        <v>665000</v>
      </c>
    </row>
    <row r="9" spans="1:16" ht="51.75" customHeight="1" x14ac:dyDescent="0.25">
      <c r="A9" s="9" t="s">
        <v>6</v>
      </c>
      <c r="B9" s="9" t="s">
        <v>27</v>
      </c>
      <c r="C9" s="26" t="s">
        <v>30</v>
      </c>
      <c r="D9" s="22" t="s">
        <v>33</v>
      </c>
      <c r="E9" s="30" t="s">
        <v>42</v>
      </c>
      <c r="F9" s="25">
        <v>2898186.27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f t="shared" si="0"/>
        <v>0</v>
      </c>
      <c r="M9" s="25">
        <f t="shared" si="1"/>
        <v>0</v>
      </c>
      <c r="N9" s="25"/>
      <c r="O9" s="25">
        <f t="shared" si="2"/>
        <v>0</v>
      </c>
    </row>
    <row r="10" spans="1:16" ht="41.25" customHeight="1" thickBot="1" x14ac:dyDescent="0.3">
      <c r="A10" s="9" t="s">
        <v>7</v>
      </c>
      <c r="B10" s="9" t="s">
        <v>27</v>
      </c>
      <c r="C10" s="22" t="s">
        <v>35</v>
      </c>
      <c r="D10" s="22" t="s">
        <v>39</v>
      </c>
      <c r="E10" s="30" t="s">
        <v>40</v>
      </c>
      <c r="F10" s="25">
        <v>596000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f t="shared" si="0"/>
        <v>0</v>
      </c>
      <c r="M10" s="25">
        <f t="shared" si="1"/>
        <v>0</v>
      </c>
      <c r="N10" s="25"/>
      <c r="O10" s="25">
        <f t="shared" si="2"/>
        <v>0</v>
      </c>
    </row>
    <row r="11" spans="1:16" ht="37.5" customHeight="1" thickBot="1" x14ac:dyDescent="0.3">
      <c r="A11" s="9" t="s">
        <v>8</v>
      </c>
      <c r="B11" s="9" t="s">
        <v>23</v>
      </c>
      <c r="C11" s="26" t="s">
        <v>30</v>
      </c>
      <c r="D11" s="26" t="s">
        <v>34</v>
      </c>
      <c r="E11" s="31" t="s">
        <v>43</v>
      </c>
      <c r="F11" s="25">
        <v>530000</v>
      </c>
      <c r="G11" s="25"/>
      <c r="H11" s="25"/>
      <c r="I11" s="25"/>
      <c r="J11" s="25"/>
      <c r="K11" s="25"/>
      <c r="L11" s="25">
        <f t="shared" si="0"/>
        <v>0</v>
      </c>
      <c r="M11" s="25">
        <f t="shared" si="1"/>
        <v>0</v>
      </c>
      <c r="N11" s="25"/>
      <c r="O11" s="25">
        <f t="shared" si="2"/>
        <v>0</v>
      </c>
    </row>
    <row r="12" spans="1:16" ht="15.75" customHeight="1" x14ac:dyDescent="0.25">
      <c r="A12" s="9"/>
      <c r="B12" s="9"/>
      <c r="C12" s="9"/>
      <c r="D12" s="9"/>
      <c r="E12" s="27"/>
      <c r="F12" s="25"/>
      <c r="G12" s="25"/>
      <c r="H12" s="25"/>
      <c r="I12" s="25"/>
      <c r="J12" s="25"/>
      <c r="K12" s="25"/>
      <c r="L12" s="25"/>
      <c r="M12" s="25"/>
      <c r="N12" s="25"/>
      <c r="O12" s="25">
        <f t="shared" si="2"/>
        <v>0</v>
      </c>
    </row>
    <row r="13" spans="1:16" ht="15.75" customHeight="1" x14ac:dyDescent="0.25">
      <c r="A13" s="9"/>
      <c r="B13" s="9"/>
      <c r="C13" s="9"/>
      <c r="D13" s="9"/>
      <c r="E13" s="27"/>
      <c r="F13" s="25"/>
      <c r="G13" s="25"/>
      <c r="H13" s="25"/>
      <c r="I13" s="25"/>
      <c r="J13" s="25"/>
      <c r="K13" s="25"/>
      <c r="L13" s="25"/>
      <c r="M13" s="25"/>
      <c r="N13" s="25"/>
      <c r="O13" s="25">
        <f t="shared" si="2"/>
        <v>0</v>
      </c>
    </row>
    <row r="14" spans="1:16" ht="14.25" customHeight="1" x14ac:dyDescent="0.25">
      <c r="A14" s="9"/>
      <c r="B14" s="10" t="s">
        <v>37</v>
      </c>
      <c r="C14" s="10"/>
      <c r="D14" s="10"/>
      <c r="E14" s="10"/>
      <c r="F14" s="28">
        <f>F13+F12+F11+F10+F9+F8+F7</f>
        <v>10174186.27</v>
      </c>
      <c r="G14" s="28">
        <f t="shared" ref="G14:O14" si="3">G13+G12+G11+G10+G9+G8+G7</f>
        <v>5514444.4199999999</v>
      </c>
      <c r="H14" s="28">
        <f t="shared" si="3"/>
        <v>0</v>
      </c>
      <c r="I14" s="28">
        <f t="shared" si="3"/>
        <v>535370.38</v>
      </c>
      <c r="J14" s="28">
        <f t="shared" si="3"/>
        <v>0</v>
      </c>
      <c r="K14" s="28">
        <f t="shared" si="3"/>
        <v>56964.95</v>
      </c>
      <c r="L14" s="28">
        <f t="shared" si="3"/>
        <v>592335.33000000007</v>
      </c>
      <c r="M14" s="28">
        <f t="shared" si="3"/>
        <v>4979074.04</v>
      </c>
      <c r="N14" s="28">
        <f t="shared" si="3"/>
        <v>0</v>
      </c>
      <c r="O14" s="28">
        <f t="shared" si="3"/>
        <v>4979074.04</v>
      </c>
    </row>
    <row r="15" spans="1:16" ht="0.75" hidden="1" customHeight="1" x14ac:dyDescent="0.25">
      <c r="A15" s="4"/>
      <c r="B15" s="2"/>
      <c r="C15" s="2"/>
      <c r="D15" s="2"/>
      <c r="E15" s="2"/>
      <c r="F15" s="2"/>
      <c r="G15" s="2"/>
      <c r="H15" s="5"/>
      <c r="I15" s="6"/>
      <c r="J15" s="6"/>
      <c r="K15" s="2"/>
      <c r="L15" s="2"/>
      <c r="M15" s="2"/>
      <c r="N15" s="8"/>
      <c r="O15" s="2"/>
    </row>
    <row r="16" spans="1:16" ht="10.5" hidden="1" customHeight="1" x14ac:dyDescent="0.25">
      <c r="A16" s="4"/>
      <c r="B16" s="2"/>
      <c r="C16" s="2"/>
      <c r="D16" s="2"/>
      <c r="E16" s="2"/>
      <c r="F16" s="2"/>
      <c r="G16" s="2"/>
      <c r="H16" s="5"/>
      <c r="I16" s="3"/>
      <c r="J16" s="3"/>
      <c r="K16" s="2"/>
      <c r="L16" s="2"/>
      <c r="M16" s="2"/>
      <c r="N16" s="8"/>
      <c r="O16" s="2"/>
    </row>
    <row r="17" spans="1:23" x14ac:dyDescent="0.25">
      <c r="A17" s="12" t="s">
        <v>18</v>
      </c>
      <c r="B17" s="12"/>
      <c r="C17" s="13"/>
      <c r="D17" s="13"/>
      <c r="E17" s="13"/>
      <c r="F17" s="13"/>
      <c r="G17" s="13"/>
      <c r="H17" s="13"/>
      <c r="I17" s="13"/>
      <c r="J17" s="13"/>
      <c r="K17" s="13"/>
      <c r="M17" s="7" t="s">
        <v>11</v>
      </c>
      <c r="N17" s="7"/>
      <c r="O17" s="13"/>
    </row>
    <row r="18" spans="1:23" x14ac:dyDescent="0.25">
      <c r="A18" s="1"/>
      <c r="B18" s="1"/>
      <c r="M18" s="7" t="s">
        <v>12</v>
      </c>
      <c r="N18" s="7"/>
    </row>
    <row r="19" spans="1:23" x14ac:dyDescent="0.25">
      <c r="A19" s="1"/>
      <c r="B19" s="1"/>
    </row>
    <row r="20" spans="1:23" x14ac:dyDescent="0.25">
      <c r="A20" s="1"/>
      <c r="B20" s="1"/>
    </row>
    <row r="21" spans="1:23" x14ac:dyDescent="0.25">
      <c r="A21" s="1" t="s">
        <v>9</v>
      </c>
      <c r="B21" s="1"/>
    </row>
    <row r="23" spans="1:23" x14ac:dyDescent="0.25">
      <c r="W23" s="13"/>
    </row>
    <row r="24" spans="1:23" ht="15.75" thickBot="1" x14ac:dyDescent="0.3"/>
    <row r="25" spans="1:23" x14ac:dyDescent="0.25">
      <c r="R25" s="16"/>
    </row>
  </sheetData>
  <mergeCells count="2">
    <mergeCell ref="H3:H5"/>
    <mergeCell ref="N3:N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DO 30.06.2020.</vt:lpstr>
      <vt:lpstr>Sheet2</vt:lpstr>
      <vt:lpstr>Sheet3</vt:lpstr>
      <vt:lpstr>'DO 30.06.2020.'!Print_Area</vt:lpstr>
    </vt:vector>
  </TitlesOfParts>
  <Company>Grad Krk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Dinka Pejnović</dc:creator>
  <cp:lastModifiedBy>Dinka Pejnović</cp:lastModifiedBy>
  <cp:lastPrinted>2020-07-03T13:31:51Z</cp:lastPrinted>
  <dcterms:created xsi:type="dcterms:W3CDTF">2013-10-04T08:18:33Z</dcterms:created>
  <dcterms:modified xsi:type="dcterms:W3CDTF">2020-09-06T12:29:09Z</dcterms:modified>
</cp:coreProperties>
</file>