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nka\Desktop\"/>
    </mc:Choice>
  </mc:AlternateContent>
  <xr:revisionPtr revIDLastSave="0" documentId="13_ncr:1_{5D5B2DCE-1EEC-43D3-A531-60B32312FC77}" xr6:coauthVersionLast="45" xr6:coauthVersionMax="45" xr10:uidLastSave="{00000000-0000-0000-0000-000000000000}"/>
  <bookViews>
    <workbookView xWindow="1830" yWindow="1575" windowWidth="21930" windowHeight="11400" xr2:uid="{00000000-000D-0000-FFFF-FFFF00000000}"/>
  </bookViews>
  <sheets>
    <sheet name="30.06.21" sheetId="31" r:id="rId1"/>
    <sheet name="Sheet2" sheetId="2" r:id="rId2"/>
    <sheet name="Sheet3" sheetId="3" r:id="rId3"/>
  </sheets>
  <definedNames>
    <definedName name="_xlnm.Print_Area" localSheetId="0">'30.06.21'!$A$1:$L$40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7" i="31" l="1"/>
  <c r="G27" i="31"/>
  <c r="F27" i="31"/>
  <c r="E27" i="31"/>
  <c r="D27" i="31"/>
  <c r="C27" i="31"/>
  <c r="K25" i="31"/>
  <c r="H25" i="31"/>
  <c r="G25" i="31"/>
  <c r="E26" i="31"/>
  <c r="K27" i="31" l="1"/>
  <c r="G22" i="31"/>
  <c r="I36" i="31"/>
  <c r="F36" i="31"/>
  <c r="E36" i="31"/>
  <c r="D36" i="31"/>
  <c r="C36" i="31"/>
  <c r="H33" i="31"/>
  <c r="K33" i="31" s="1"/>
  <c r="G33" i="31"/>
  <c r="I26" i="31"/>
  <c r="K22" i="31"/>
  <c r="H22" i="31"/>
  <c r="K19" i="31"/>
  <c r="H19" i="31"/>
  <c r="G19" i="31"/>
  <c r="K16" i="31"/>
  <c r="H16" i="31"/>
  <c r="G16" i="31"/>
  <c r="H12" i="31"/>
  <c r="K12" i="31" s="1"/>
  <c r="K11" i="31"/>
  <c r="L3" i="31" s="1"/>
  <c r="H11" i="31"/>
  <c r="G11" i="31"/>
  <c r="G36" i="31" l="1"/>
  <c r="H36" i="31"/>
  <c r="K36" i="31" s="1"/>
</calcChain>
</file>

<file path=xl/sharedStrings.xml><?xml version="1.0" encoding="utf-8"?>
<sst xmlns="http://schemas.openxmlformats.org/spreadsheetml/2006/main" count="70" uniqueCount="65">
  <si>
    <t>Red. Br. Regis.</t>
  </si>
  <si>
    <t xml:space="preserve"> Davatelj kredita</t>
  </si>
  <si>
    <t>1EUR =7.545624 kn</t>
  </si>
  <si>
    <t xml:space="preserve">  </t>
  </si>
  <si>
    <t xml:space="preserve">         </t>
  </si>
  <si>
    <t xml:space="preserve"> </t>
  </si>
  <si>
    <t>Revalorizacija kredita sa deviz. klauz. na dan  31.12.12  +/-</t>
  </si>
  <si>
    <t>2.</t>
  </si>
  <si>
    <t>3.</t>
  </si>
  <si>
    <r>
      <t>PRIVREDNA BANKA ZGB</t>
    </r>
    <r>
      <rPr>
        <sz val="8"/>
        <color theme="1"/>
        <rFont val="Times New Roman"/>
        <family val="1"/>
        <charset val="238"/>
      </rPr>
      <t xml:space="preserve"> </t>
    </r>
  </si>
  <si>
    <t xml:space="preserve">Izgradnja dječjeg vrtića u Krku </t>
  </si>
  <si>
    <t xml:space="preserve">15.000.000,00 KN </t>
  </si>
  <si>
    <t xml:space="preserve">(2.048.847,81 EUR) </t>
  </si>
  <si>
    <t>K 1255.2</t>
  </si>
  <si>
    <t>4.</t>
  </si>
  <si>
    <t xml:space="preserve">Izgradnja školske sportske dvorane u Krku </t>
  </si>
  <si>
    <t>5.</t>
  </si>
  <si>
    <t>UKUPNO  KREDITI:</t>
  </si>
  <si>
    <t>Dana jamstva</t>
  </si>
  <si>
    <t>UKUPNO  JAMSTVA:</t>
  </si>
  <si>
    <t xml:space="preserve">                   </t>
  </si>
  <si>
    <t>1.</t>
  </si>
  <si>
    <t>JEDINSTVENI UPRAVNI ODJEL</t>
  </si>
  <si>
    <t>Odsjek za proračun i financije</t>
  </si>
  <si>
    <t>POZ/    KONTO</t>
  </si>
  <si>
    <t>1231.8/1231.9</t>
  </si>
  <si>
    <t>3423306/2342306</t>
  </si>
  <si>
    <t>5443203/2643203</t>
  </si>
  <si>
    <r>
      <t xml:space="preserve"> </t>
    </r>
    <r>
      <rPr>
        <sz val="8"/>
        <color theme="1"/>
        <rFont val="Times New Roman"/>
        <family val="1"/>
        <charset val="238"/>
      </rPr>
      <t>(otplata od 31.07.2013 do 30.04.2023.</t>
    </r>
  </si>
  <si>
    <t>Od 30.05.08. (otplata od 30.11.2011 do 31.08.2023.</t>
  </si>
  <si>
    <t>(rok 15 godina od čega 3 godine počeka)</t>
  </si>
  <si>
    <t>Red. br. /registar MF</t>
  </si>
  <si>
    <t>/1303</t>
  </si>
  <si>
    <t>/1748</t>
  </si>
  <si>
    <t>ERSTE&amp;STEIERMARKISCHE BANK D.D.*</t>
  </si>
  <si>
    <t>54431/26241</t>
  </si>
  <si>
    <t>3423311/2342311</t>
  </si>
  <si>
    <t>/2283</t>
  </si>
  <si>
    <t>JKP PONIKVE EU "Projekt prikupljanja odvodnje, i pročišćavanja opadnih voda otoka Krka"  -  HBOR</t>
  </si>
  <si>
    <t xml:space="preserve"> 10.244.000,00 kn rok otpl. Od 31.12.2020. do 30.06.2030. polugodišnje</t>
  </si>
  <si>
    <t>ADDIKO BANK d.d.</t>
  </si>
  <si>
    <t>Izgradnja ceste na Malom Kartecu u gradu Krku</t>
  </si>
  <si>
    <t>1255.7/1205.2</t>
  </si>
  <si>
    <t>3423313/2342313</t>
  </si>
  <si>
    <t>5443205/2643205</t>
  </si>
  <si>
    <t>5.500.000,00 kn, 2% kam, 20 kvartalnih rata, 5 god. Od 31.03.2020. do31.12.2025.</t>
  </si>
  <si>
    <t>HRVATSKA BANKA ZA OBNOVU I RAZVITAK</t>
  </si>
  <si>
    <t>Modernizacija javne rasvjete, 3.030.000,00 kn, 0,01%fiksno,poček 6 mjeseci, bez naknade za obradu zaht, ugovor od 12. 02. 2019</t>
  </si>
  <si>
    <t>korištenje do 31.07.2019.u 10 rata,otplata: 1. rata dospjeva 31.07.2020., 19 rata, polugodišnje</t>
  </si>
  <si>
    <t>G 1255.5</t>
  </si>
  <si>
    <t>/2580</t>
  </si>
  <si>
    <t>/2405</t>
  </si>
  <si>
    <t>1255.6/1205.3</t>
  </si>
  <si>
    <t>tečaj 31.12.2020  1 €=7,536898</t>
  </si>
  <si>
    <t>Stanje duga glavnice Prema tečaju 31.12.2020</t>
  </si>
  <si>
    <t>Primljeni  kredit u 2021. godini</t>
  </si>
  <si>
    <t>GLAVNICA Otplaćena u 2021</t>
  </si>
  <si>
    <t>KAMATE Otplaćene u 2021.</t>
  </si>
  <si>
    <t>UKUPNO Otplaćeno 2021 glav+kamate</t>
  </si>
  <si>
    <t>Stanje duga glavnice 30.06.2021</t>
  </si>
  <si>
    <t>Stanje duga glavnice  30.06.2021</t>
  </si>
  <si>
    <t>Izvor podataka: Financijska izvješća za razdoblje 01.01.-30.06.2021. godine</t>
  </si>
  <si>
    <t>MINISTARSTVO FINANCIJA</t>
  </si>
  <si>
    <t>Beskamatni zajam</t>
  </si>
  <si>
    <r>
      <t>.</t>
    </r>
    <r>
      <rPr>
        <sz val="14"/>
        <color theme="1"/>
        <rFont val="Times New Roman"/>
        <family val="1"/>
        <charset val="238"/>
      </rPr>
      <t xml:space="preserve"> GRAD KRK – IZVOD IZ KNJIGE JAVNOG DUGA ZA 2021 GODINU   STANJE 30.lipnja 2021.     Prilog 2.  obrazloženja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</si>
</sst>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n_-;\-* #,##0.00\ _k_n_-;_-* &quot;-&quot;??\ _k_n_-;_-@_-"/>
  </numFmts>
  <fonts count="3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8"/>
      <color rgb="FFFF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6"/>
      <color theme="1"/>
      <name val="Times New Roman"/>
      <family val="1"/>
      <charset val="238"/>
    </font>
    <font>
      <b/>
      <sz val="8"/>
      <color rgb="FFFF0000"/>
      <name val="Times New Roman"/>
      <family val="1"/>
      <charset val="238"/>
    </font>
    <font>
      <b/>
      <sz val="7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sz val="7"/>
      <color rgb="FFFF0000"/>
      <name val="Times New Roman"/>
      <family val="1"/>
      <charset val="238"/>
    </font>
    <font>
      <b/>
      <sz val="5"/>
      <color theme="1"/>
      <name val="Times New Roman"/>
      <family val="1"/>
      <charset val="238"/>
    </font>
    <font>
      <sz val="5"/>
      <color theme="1"/>
      <name val="Times New Roman"/>
      <family val="1"/>
      <charset val="238"/>
    </font>
    <font>
      <sz val="5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6"/>
      <color theme="1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7"/>
      <name val="Times New Roman"/>
      <family val="1"/>
      <charset val="238"/>
    </font>
    <font>
      <sz val="7"/>
      <name val="Times New Roman"/>
      <family val="1"/>
      <charset val="238"/>
    </font>
    <font>
      <b/>
      <sz val="8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8"/>
      <name val="Times New Roman"/>
      <family val="1"/>
      <charset val="238"/>
    </font>
    <font>
      <sz val="9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84">
    <xf numFmtId="0" fontId="0" fillId="0" borderId="0" xfId="0"/>
    <xf numFmtId="0" fontId="2" fillId="0" borderId="0" xfId="0" applyFont="1"/>
    <xf numFmtId="0" fontId="4" fillId="0" borderId="2" xfId="0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4" fillId="0" borderId="1" xfId="0" applyFont="1" applyBorder="1" applyAlignment="1">
      <alignment horizontal="right" vertical="top" wrapText="1"/>
    </xf>
    <xf numFmtId="0" fontId="0" fillId="0" borderId="1" xfId="0" applyBorder="1" applyAlignment="1">
      <alignment vertical="top" wrapText="1"/>
    </xf>
    <xf numFmtId="0" fontId="4" fillId="0" borderId="2" xfId="0" applyFont="1" applyBorder="1" applyAlignment="1">
      <alignment horizontal="right" vertical="top" wrapText="1"/>
    </xf>
    <xf numFmtId="0" fontId="6" fillId="0" borderId="2" xfId="0" applyFont="1" applyBorder="1" applyAlignment="1">
      <alignment horizontal="right" vertical="top" wrapText="1"/>
    </xf>
    <xf numFmtId="0" fontId="9" fillId="0" borderId="2" xfId="0" applyFont="1" applyBorder="1" applyAlignment="1">
      <alignment horizontal="right" vertical="top" wrapText="1"/>
    </xf>
    <xf numFmtId="0" fontId="5" fillId="0" borderId="2" xfId="0" applyFont="1" applyBorder="1" applyAlignment="1">
      <alignment horizontal="right" vertical="top" wrapText="1"/>
    </xf>
    <xf numFmtId="4" fontId="11" fillId="0" borderId="2" xfId="0" applyNumberFormat="1" applyFont="1" applyBorder="1" applyAlignment="1">
      <alignment horizontal="right" vertical="top" wrapText="1"/>
    </xf>
    <xf numFmtId="0" fontId="12" fillId="0" borderId="0" xfId="0" applyFont="1"/>
    <xf numFmtId="164" fontId="13" fillId="0" borderId="2" xfId="1" applyFont="1" applyBorder="1" applyAlignment="1">
      <alignment horizontal="right" vertical="top" wrapText="1"/>
    </xf>
    <xf numFmtId="0" fontId="4" fillId="0" borderId="0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2" borderId="2" xfId="0" applyFill="1" applyBorder="1" applyAlignment="1">
      <alignment vertical="top" wrapText="1"/>
    </xf>
    <xf numFmtId="4" fontId="4" fillId="2" borderId="6" xfId="0" applyNumberFormat="1" applyFont="1" applyFill="1" applyBorder="1" applyAlignment="1">
      <alignment horizontal="right" vertical="top" wrapText="1"/>
    </xf>
    <xf numFmtId="4" fontId="4" fillId="0" borderId="6" xfId="0" applyNumberFormat="1" applyFont="1" applyFill="1" applyBorder="1" applyAlignment="1">
      <alignment horizontal="right" vertical="top" wrapText="1"/>
    </xf>
    <xf numFmtId="4" fontId="8" fillId="0" borderId="6" xfId="0" applyNumberFormat="1" applyFont="1" applyFill="1" applyBorder="1" applyAlignment="1">
      <alignment horizontal="right" vertical="top" wrapText="1"/>
    </xf>
    <xf numFmtId="4" fontId="10" fillId="0" borderId="7" xfId="0" applyNumberFormat="1" applyFont="1" applyFill="1" applyBorder="1" applyAlignment="1">
      <alignment horizontal="right" vertical="top" wrapText="1"/>
    </xf>
    <xf numFmtId="4" fontId="13" fillId="0" borderId="6" xfId="0" applyNumberFormat="1" applyFont="1" applyFill="1" applyBorder="1" applyAlignment="1">
      <alignment horizontal="right" vertical="top" wrapText="1"/>
    </xf>
    <xf numFmtId="0" fontId="21" fillId="0" borderId="7" xfId="0" applyFont="1" applyFill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right" vertical="top" wrapText="1"/>
    </xf>
    <xf numFmtId="0" fontId="4" fillId="0" borderId="4" xfId="0" applyFont="1" applyBorder="1" applyAlignment="1">
      <alignment horizontal="right" vertical="top" wrapText="1"/>
    </xf>
    <xf numFmtId="0" fontId="7" fillId="0" borderId="4" xfId="0" applyFont="1" applyBorder="1" applyAlignment="1">
      <alignment horizontal="right" vertical="top" wrapText="1"/>
    </xf>
    <xf numFmtId="0" fontId="8" fillId="0" borderId="4" xfId="0" applyFont="1" applyBorder="1" applyAlignment="1">
      <alignment horizontal="right" vertical="top" wrapText="1"/>
    </xf>
    <xf numFmtId="0" fontId="0" fillId="0" borderId="7" xfId="0" applyBorder="1" applyAlignment="1">
      <alignment vertical="top" wrapText="1"/>
    </xf>
    <xf numFmtId="0" fontId="19" fillId="0" borderId="7" xfId="0" applyFont="1" applyBorder="1" applyAlignment="1">
      <alignment vertical="top" wrapText="1"/>
    </xf>
    <xf numFmtId="0" fontId="6" fillId="0" borderId="0" xfId="0" applyFont="1" applyBorder="1" applyAlignment="1">
      <alignment horizontal="right" vertical="top" wrapText="1"/>
    </xf>
    <xf numFmtId="164" fontId="11" fillId="0" borderId="0" xfId="1" applyFont="1" applyBorder="1" applyAlignment="1">
      <alignment horizontal="right" vertical="top" wrapText="1"/>
    </xf>
    <xf numFmtId="0" fontId="10" fillId="0" borderId="4" xfId="0" applyFont="1" applyBorder="1" applyAlignment="1">
      <alignment horizontal="right" vertical="top" wrapText="1"/>
    </xf>
    <xf numFmtId="0" fontId="0" fillId="0" borderId="4" xfId="0" applyBorder="1" applyAlignment="1">
      <alignment vertical="top" wrapText="1"/>
    </xf>
    <xf numFmtId="0" fontId="6" fillId="2" borderId="4" xfId="0" applyFont="1" applyFill="1" applyBorder="1" applyAlignment="1">
      <alignment horizontal="right" vertical="top" wrapText="1"/>
    </xf>
    <xf numFmtId="4" fontId="13" fillId="2" borderId="4" xfId="0" applyNumberFormat="1" applyFont="1" applyFill="1" applyBorder="1" applyAlignment="1">
      <alignment horizontal="center" vertical="top" wrapText="1"/>
    </xf>
    <xf numFmtId="0" fontId="0" fillId="2" borderId="4" xfId="0" applyFill="1" applyBorder="1" applyAlignment="1">
      <alignment vertical="top" wrapText="1"/>
    </xf>
    <xf numFmtId="0" fontId="0" fillId="2" borderId="7" xfId="0" applyFill="1" applyBorder="1" applyAlignment="1">
      <alignment vertical="top" wrapText="1"/>
    </xf>
    <xf numFmtId="0" fontId="4" fillId="2" borderId="4" xfId="0" applyFont="1" applyFill="1" applyBorder="1" applyAlignment="1">
      <alignment horizontal="right" vertical="top" wrapText="1"/>
    </xf>
    <xf numFmtId="4" fontId="4" fillId="2" borderId="4" xfId="0" applyNumberFormat="1" applyFont="1" applyFill="1" applyBorder="1" applyAlignment="1">
      <alignment horizontal="right" vertical="top" wrapText="1"/>
    </xf>
    <xf numFmtId="4" fontId="4" fillId="0" borderId="4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right" vertical="top" wrapText="1"/>
    </xf>
    <xf numFmtId="164" fontId="13" fillId="0" borderId="6" xfId="1" applyFont="1" applyBorder="1" applyAlignment="1">
      <alignment horizontal="right" vertical="top" wrapText="1"/>
    </xf>
    <xf numFmtId="164" fontId="13" fillId="0" borderId="4" xfId="1" applyFont="1" applyBorder="1" applyAlignment="1">
      <alignment horizontal="right" vertical="top" wrapText="1"/>
    </xf>
    <xf numFmtId="164" fontId="9" fillId="0" borderId="4" xfId="1" applyFont="1" applyBorder="1" applyAlignment="1">
      <alignment horizontal="right" vertical="top" wrapText="1"/>
    </xf>
    <xf numFmtId="164" fontId="14" fillId="0" borderId="4" xfId="1" applyFont="1" applyBorder="1" applyAlignment="1">
      <alignment horizontal="right" vertical="top" wrapText="1"/>
    </xf>
    <xf numFmtId="164" fontId="18" fillId="0" borderId="4" xfId="1" applyFont="1" applyBorder="1" applyAlignment="1">
      <alignment vertical="top" wrapText="1"/>
    </xf>
    <xf numFmtId="164" fontId="18" fillId="0" borderId="7" xfId="1" applyFont="1" applyBorder="1" applyAlignment="1">
      <alignment vertical="top" wrapText="1"/>
    </xf>
    <xf numFmtId="0" fontId="9" fillId="0" borderId="4" xfId="0" applyFont="1" applyBorder="1" applyAlignment="1">
      <alignment horizontal="right" vertical="top" wrapText="1"/>
    </xf>
    <xf numFmtId="0" fontId="9" fillId="0" borderId="7" xfId="0" applyFont="1" applyBorder="1" applyAlignment="1">
      <alignment horizontal="right" vertical="top" wrapText="1"/>
    </xf>
    <xf numFmtId="0" fontId="6" fillId="0" borderId="4" xfId="0" applyFont="1" applyBorder="1" applyAlignment="1">
      <alignment horizontal="right" vertical="top" wrapText="1"/>
    </xf>
    <xf numFmtId="4" fontId="8" fillId="0" borderId="4" xfId="0" applyNumberFormat="1" applyFont="1" applyBorder="1" applyAlignment="1">
      <alignment horizontal="right" vertical="top" wrapText="1"/>
    </xf>
    <xf numFmtId="0" fontId="11" fillId="0" borderId="6" xfId="0" applyFont="1" applyBorder="1" applyAlignment="1">
      <alignment horizontal="right" vertical="top" wrapText="1"/>
    </xf>
    <xf numFmtId="0" fontId="0" fillId="0" borderId="11" xfId="0" applyBorder="1"/>
    <xf numFmtId="0" fontId="13" fillId="0" borderId="0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4" fontId="18" fillId="0" borderId="12" xfId="0" applyNumberFormat="1" applyFont="1" applyBorder="1" applyAlignment="1">
      <alignment vertical="top" wrapText="1"/>
    </xf>
    <xf numFmtId="4" fontId="18" fillId="0" borderId="13" xfId="0" applyNumberFormat="1" applyFont="1" applyBorder="1" applyAlignment="1">
      <alignment vertical="top" wrapText="1"/>
    </xf>
    <xf numFmtId="4" fontId="9" fillId="0" borderId="13" xfId="0" applyNumberFormat="1" applyFont="1" applyBorder="1" applyAlignment="1">
      <alignment horizontal="right" vertical="top" wrapText="1"/>
    </xf>
    <xf numFmtId="4" fontId="4" fillId="2" borderId="13" xfId="0" applyNumberFormat="1" applyFont="1" applyFill="1" applyBorder="1" applyAlignment="1">
      <alignment horizontal="right" vertical="top" wrapText="1"/>
    </xf>
    <xf numFmtId="0" fontId="11" fillId="2" borderId="0" xfId="0" applyFont="1" applyFill="1" applyBorder="1" applyAlignment="1">
      <alignment horizontal="right" vertical="top" wrapText="1"/>
    </xf>
    <xf numFmtId="0" fontId="11" fillId="2" borderId="14" xfId="0" applyFont="1" applyFill="1" applyBorder="1" applyAlignment="1">
      <alignment horizontal="right" vertical="top" wrapText="1"/>
    </xf>
    <xf numFmtId="0" fontId="8" fillId="0" borderId="6" xfId="0" applyFont="1" applyBorder="1" applyAlignment="1">
      <alignment horizontal="right" vertical="top" wrapText="1"/>
    </xf>
    <xf numFmtId="4" fontId="8" fillId="0" borderId="13" xfId="0" applyNumberFormat="1" applyFont="1" applyBorder="1" applyAlignment="1">
      <alignment horizontal="right" vertical="top" wrapText="1"/>
    </xf>
    <xf numFmtId="164" fontId="13" fillId="0" borderId="13" xfId="1" applyFont="1" applyBorder="1" applyAlignment="1">
      <alignment horizontal="right" vertical="top" wrapText="1"/>
    </xf>
    <xf numFmtId="4" fontId="16" fillId="0" borderId="4" xfId="0" applyNumberFormat="1" applyFont="1" applyBorder="1" applyAlignment="1">
      <alignment horizontal="right" vertical="top" wrapText="1"/>
    </xf>
    <xf numFmtId="0" fontId="17" fillId="0" borderId="0" xfId="0" applyFont="1" applyBorder="1" applyAlignment="1">
      <alignment horizontal="right" vertical="top" wrapText="1"/>
    </xf>
    <xf numFmtId="0" fontId="15" fillId="0" borderId="0" xfId="0" applyFont="1" applyBorder="1" applyAlignment="1">
      <alignment horizontal="right" vertical="top" wrapText="1"/>
    </xf>
    <xf numFmtId="0" fontId="0" fillId="2" borderId="13" xfId="0" applyFill="1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2" borderId="6" xfId="0" applyFill="1" applyBorder="1" applyAlignment="1">
      <alignment vertical="top" wrapText="1"/>
    </xf>
    <xf numFmtId="4" fontId="18" fillId="0" borderId="16" xfId="0" applyNumberFormat="1" applyFont="1" applyBorder="1" applyAlignment="1">
      <alignment vertical="top" wrapText="1"/>
    </xf>
    <xf numFmtId="4" fontId="18" fillId="0" borderId="0" xfId="0" applyNumberFormat="1" applyFont="1" applyBorder="1" applyAlignment="1">
      <alignment vertical="top" wrapText="1"/>
    </xf>
    <xf numFmtId="4" fontId="9" fillId="0" borderId="4" xfId="0" applyNumberFormat="1" applyFont="1" applyBorder="1" applyAlignment="1">
      <alignment horizontal="right" vertical="top" wrapText="1"/>
    </xf>
    <xf numFmtId="164" fontId="13" fillId="0" borderId="0" xfId="1" applyFont="1" applyBorder="1" applyAlignment="1">
      <alignment horizontal="right" vertical="top" wrapText="1"/>
    </xf>
    <xf numFmtId="4" fontId="16" fillId="0" borderId="6" xfId="0" applyNumberFormat="1" applyFont="1" applyBorder="1" applyAlignment="1">
      <alignment horizontal="right" vertical="top" wrapText="1"/>
    </xf>
    <xf numFmtId="4" fontId="16" fillId="0" borderId="7" xfId="0" applyNumberFormat="1" applyFont="1" applyBorder="1" applyAlignment="1">
      <alignment horizontal="right" vertical="top" wrapText="1"/>
    </xf>
    <xf numFmtId="0" fontId="0" fillId="0" borderId="14" xfId="0" applyBorder="1" applyAlignment="1">
      <alignment vertical="top" wrapText="1"/>
    </xf>
    <xf numFmtId="0" fontId="19" fillId="0" borderId="6" xfId="0" applyFont="1" applyBorder="1" applyAlignment="1">
      <alignment vertical="top" wrapText="1"/>
    </xf>
    <xf numFmtId="164" fontId="13" fillId="0" borderId="7" xfId="1" applyFont="1" applyBorder="1" applyAlignment="1">
      <alignment horizontal="right" vertical="top" wrapText="1"/>
    </xf>
    <xf numFmtId="4" fontId="10" fillId="0" borderId="0" xfId="0" applyNumberFormat="1" applyFont="1" applyFill="1" applyBorder="1" applyAlignment="1">
      <alignment horizontal="right" vertical="top" wrapText="1"/>
    </xf>
    <xf numFmtId="4" fontId="4" fillId="0" borderId="4" xfId="0" applyNumberFormat="1" applyFont="1" applyFill="1" applyBorder="1" applyAlignment="1">
      <alignment horizontal="right" vertical="top" wrapText="1"/>
    </xf>
    <xf numFmtId="4" fontId="11" fillId="0" borderId="0" xfId="0" applyNumberFormat="1" applyFont="1" applyBorder="1" applyAlignment="1">
      <alignment horizontal="right" vertical="top" wrapText="1"/>
    </xf>
    <xf numFmtId="4" fontId="4" fillId="0" borderId="6" xfId="0" applyNumberFormat="1" applyFont="1" applyBorder="1" applyAlignment="1">
      <alignment horizontal="right" vertical="top" wrapText="1"/>
    </xf>
    <xf numFmtId="0" fontId="8" fillId="0" borderId="14" xfId="0" applyFont="1" applyBorder="1" applyAlignment="1">
      <alignment horizontal="right" vertical="top" wrapText="1"/>
    </xf>
    <xf numFmtId="4" fontId="4" fillId="0" borderId="14" xfId="0" applyNumberFormat="1" applyFont="1" applyBorder="1" applyAlignment="1">
      <alignment horizontal="right" vertical="top" wrapText="1"/>
    </xf>
    <xf numFmtId="0" fontId="2" fillId="0" borderId="16" xfId="0" applyFont="1" applyBorder="1"/>
    <xf numFmtId="0" fontId="0" fillId="0" borderId="16" xfId="0" applyBorder="1"/>
    <xf numFmtId="0" fontId="8" fillId="0" borderId="0" xfId="0" applyFont="1" applyBorder="1" applyAlignment="1">
      <alignment horizontal="right" vertical="top" wrapText="1"/>
    </xf>
    <xf numFmtId="0" fontId="0" fillId="0" borderId="12" xfId="0" applyBorder="1" applyAlignment="1">
      <alignment vertical="top" wrapText="1"/>
    </xf>
    <xf numFmtId="4" fontId="0" fillId="0" borderId="12" xfId="0" applyNumberFormat="1" applyFill="1" applyBorder="1" applyAlignment="1">
      <alignment vertical="top" wrapText="1"/>
    </xf>
    <xf numFmtId="4" fontId="13" fillId="0" borderId="0" xfId="0" applyNumberFormat="1" applyFont="1" applyFill="1" applyBorder="1" applyAlignment="1">
      <alignment horizontal="right" vertical="top" wrapText="1"/>
    </xf>
    <xf numFmtId="4" fontId="4" fillId="0" borderId="13" xfId="0" applyNumberFormat="1" applyFont="1" applyFill="1" applyBorder="1" applyAlignment="1">
      <alignment horizontal="right" vertical="top" wrapText="1"/>
    </xf>
    <xf numFmtId="4" fontId="4" fillId="0" borderId="17" xfId="0" applyNumberFormat="1" applyFont="1" applyBorder="1" applyAlignment="1">
      <alignment horizontal="right" vertical="top" wrapText="1"/>
    </xf>
    <xf numFmtId="4" fontId="11" fillId="0" borderId="6" xfId="0" applyNumberFormat="1" applyFont="1" applyBorder="1" applyAlignment="1">
      <alignment horizontal="right" vertical="top" wrapText="1"/>
    </xf>
    <xf numFmtId="4" fontId="11" fillId="0" borderId="8" xfId="0" applyNumberFormat="1" applyFont="1" applyBorder="1" applyAlignment="1">
      <alignment horizontal="right" vertical="top" wrapText="1"/>
    </xf>
    <xf numFmtId="4" fontId="4" fillId="2" borderId="14" xfId="0" applyNumberFormat="1" applyFont="1" applyFill="1" applyBorder="1" applyAlignment="1">
      <alignment horizontal="right" vertical="top" wrapText="1"/>
    </xf>
    <xf numFmtId="4" fontId="11" fillId="0" borderId="16" xfId="0" applyNumberFormat="1" applyFont="1" applyBorder="1" applyAlignment="1">
      <alignment horizontal="right" vertical="top" wrapText="1"/>
    </xf>
    <xf numFmtId="0" fontId="8" fillId="2" borderId="6" xfId="0" applyFont="1" applyFill="1" applyBorder="1" applyAlignment="1">
      <alignment horizontal="right" vertical="top" wrapText="1"/>
    </xf>
    <xf numFmtId="4" fontId="11" fillId="0" borderId="4" xfId="0" applyNumberFormat="1" applyFont="1" applyBorder="1" applyAlignment="1">
      <alignment horizontal="right" vertical="top" wrapText="1"/>
    </xf>
    <xf numFmtId="0" fontId="5" fillId="0" borderId="18" xfId="0" applyFont="1" applyBorder="1" applyAlignment="1">
      <alignment horizontal="left" vertical="top" wrapText="1"/>
    </xf>
    <xf numFmtId="4" fontId="16" fillId="0" borderId="5" xfId="0" applyNumberFormat="1" applyFont="1" applyBorder="1" applyAlignment="1">
      <alignment horizontal="right" vertical="top" wrapText="1"/>
    </xf>
    <xf numFmtId="0" fontId="2" fillId="0" borderId="13" xfId="0" applyFont="1" applyBorder="1"/>
    <xf numFmtId="0" fontId="4" fillId="0" borderId="12" xfId="0" applyFont="1" applyBorder="1"/>
    <xf numFmtId="0" fontId="0" fillId="0" borderId="2" xfId="0" applyBorder="1"/>
    <xf numFmtId="0" fontId="0" fillId="0" borderId="19" xfId="0" applyBorder="1"/>
    <xf numFmtId="0" fontId="0" fillId="0" borderId="13" xfId="0" applyBorder="1"/>
    <xf numFmtId="4" fontId="0" fillId="0" borderId="13" xfId="0" applyNumberFormat="1" applyBorder="1"/>
    <xf numFmtId="14" fontId="18" fillId="0" borderId="13" xfId="0" applyNumberFormat="1" applyFont="1" applyBorder="1"/>
    <xf numFmtId="4" fontId="8" fillId="0" borderId="12" xfId="0" applyNumberFormat="1" applyFont="1" applyBorder="1" applyAlignment="1">
      <alignment horizontal="right" vertical="top" wrapText="1"/>
    </xf>
    <xf numFmtId="4" fontId="8" fillId="0" borderId="13" xfId="0" applyNumberFormat="1" applyFont="1" applyFill="1" applyBorder="1" applyAlignment="1">
      <alignment horizontal="right" vertical="top" wrapText="1"/>
    </xf>
    <xf numFmtId="4" fontId="10" fillId="0" borderId="13" xfId="0" applyNumberFormat="1" applyFont="1" applyFill="1" applyBorder="1" applyAlignment="1">
      <alignment horizontal="right" vertical="top" wrapText="1"/>
    </xf>
    <xf numFmtId="0" fontId="8" fillId="0" borderId="20" xfId="0" applyFont="1" applyBorder="1" applyAlignment="1">
      <alignment vertical="top" wrapText="1"/>
    </xf>
    <xf numFmtId="0" fontId="22" fillId="0" borderId="7" xfId="0" applyFont="1" applyBorder="1" applyAlignment="1">
      <alignment vertical="top" wrapText="1"/>
    </xf>
    <xf numFmtId="0" fontId="23" fillId="0" borderId="4" xfId="0" applyFont="1" applyBorder="1" applyAlignment="1">
      <alignment horizontal="right" vertical="top" wrapText="1"/>
    </xf>
    <xf numFmtId="0" fontId="4" fillId="0" borderId="5" xfId="0" applyFont="1" applyBorder="1" applyAlignment="1">
      <alignment horizontal="right" vertical="top" wrapText="1"/>
    </xf>
    <xf numFmtId="0" fontId="0" fillId="0" borderId="0" xfId="0" applyFont="1"/>
    <xf numFmtId="0" fontId="0" fillId="0" borderId="0" xfId="0" applyBorder="1"/>
    <xf numFmtId="0" fontId="4" fillId="0" borderId="13" xfId="0" applyFont="1" applyBorder="1" applyAlignment="1">
      <alignment horizontal="right" vertical="top" wrapText="1"/>
    </xf>
    <xf numFmtId="0" fontId="7" fillId="0" borderId="13" xfId="0" applyFont="1" applyBorder="1" applyAlignment="1">
      <alignment horizontal="right" vertical="top" wrapText="1"/>
    </xf>
    <xf numFmtId="0" fontId="8" fillId="0" borderId="13" xfId="0" applyFont="1" applyBorder="1" applyAlignment="1">
      <alignment horizontal="right" vertical="top" wrapText="1"/>
    </xf>
    <xf numFmtId="0" fontId="8" fillId="0" borderId="4" xfId="0" applyFont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0" fillId="0" borderId="12" xfId="0" applyFill="1" applyBorder="1" applyAlignment="1">
      <alignment vertical="top" wrapText="1"/>
    </xf>
    <xf numFmtId="4" fontId="6" fillId="0" borderId="7" xfId="0" applyNumberFormat="1" applyFont="1" applyFill="1" applyBorder="1" applyAlignment="1">
      <alignment horizontal="right" vertical="top" wrapText="1"/>
    </xf>
    <xf numFmtId="4" fontId="6" fillId="0" borderId="12" xfId="0" applyNumberFormat="1" applyFont="1" applyFill="1" applyBorder="1" applyAlignment="1">
      <alignment horizontal="righ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0" fontId="8" fillId="0" borderId="2" xfId="0" applyFont="1" applyFill="1" applyBorder="1" applyAlignment="1">
      <alignment vertical="top" wrapText="1"/>
    </xf>
    <xf numFmtId="0" fontId="10" fillId="0" borderId="2" xfId="0" applyFont="1" applyFill="1" applyBorder="1" applyAlignment="1">
      <alignment horizontal="right" vertical="top" wrapText="1"/>
    </xf>
    <xf numFmtId="0" fontId="4" fillId="0" borderId="10" xfId="0" applyFont="1" applyFill="1" applyBorder="1" applyAlignment="1">
      <alignment horizontal="right" vertical="top" wrapText="1"/>
    </xf>
    <xf numFmtId="0" fontId="4" fillId="0" borderId="2" xfId="0" applyFont="1" applyFill="1" applyBorder="1" applyAlignment="1">
      <alignment horizontal="right" vertical="top" wrapText="1"/>
    </xf>
    <xf numFmtId="0" fontId="4" fillId="0" borderId="2" xfId="0" applyFont="1" applyFill="1" applyBorder="1" applyAlignment="1">
      <alignment horizontal="center" vertical="top" wrapText="1"/>
    </xf>
    <xf numFmtId="4" fontId="8" fillId="0" borderId="14" xfId="0" applyNumberFormat="1" applyFont="1" applyFill="1" applyBorder="1" applyAlignment="1">
      <alignment horizontal="right" vertical="top" wrapText="1"/>
    </xf>
    <xf numFmtId="4" fontId="10" fillId="0" borderId="12" xfId="0" applyNumberFormat="1" applyFont="1" applyFill="1" applyBorder="1" applyAlignment="1">
      <alignment horizontal="right" vertical="top" wrapText="1"/>
    </xf>
    <xf numFmtId="0" fontId="0" fillId="0" borderId="4" xfId="0" applyFill="1" applyBorder="1" applyAlignment="1">
      <alignment vertical="top" wrapText="1"/>
    </xf>
    <xf numFmtId="4" fontId="6" fillId="0" borderId="0" xfId="0" applyNumberFormat="1" applyFont="1" applyFill="1" applyBorder="1" applyAlignment="1">
      <alignment horizontal="right" vertical="top" wrapText="1"/>
    </xf>
    <xf numFmtId="0" fontId="0" fillId="0" borderId="7" xfId="0" applyFill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right" vertical="top" wrapText="1"/>
    </xf>
    <xf numFmtId="0" fontId="13" fillId="0" borderId="4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7" fillId="0" borderId="6" xfId="0" applyFont="1" applyFill="1" applyBorder="1" applyAlignment="1">
      <alignment horizontal="right" vertical="top" wrapText="1"/>
    </xf>
    <xf numFmtId="0" fontId="4" fillId="0" borderId="6" xfId="0" applyFont="1" applyFill="1" applyBorder="1" applyAlignment="1">
      <alignment vertical="top" wrapText="1"/>
    </xf>
    <xf numFmtId="0" fontId="8" fillId="0" borderId="7" xfId="0" applyFont="1" applyFill="1" applyBorder="1" applyAlignment="1">
      <alignment horizontal="right" vertical="top" wrapText="1"/>
    </xf>
    <xf numFmtId="0" fontId="4" fillId="0" borderId="7" xfId="0" applyFont="1" applyFill="1" applyBorder="1" applyAlignment="1">
      <alignment vertical="top" wrapText="1"/>
    </xf>
    <xf numFmtId="0" fontId="7" fillId="0" borderId="5" xfId="0" applyFont="1" applyFill="1" applyBorder="1" applyAlignment="1">
      <alignment horizontal="right" vertical="top" wrapText="1"/>
    </xf>
    <xf numFmtId="0" fontId="8" fillId="0" borderId="5" xfId="0" applyFont="1" applyFill="1" applyBorder="1" applyAlignment="1">
      <alignment horizontal="right" vertical="top" wrapText="1"/>
    </xf>
    <xf numFmtId="0" fontId="8" fillId="0" borderId="1" xfId="0" applyFont="1" applyFill="1" applyBorder="1" applyAlignment="1">
      <alignment horizontal="right" vertical="top" wrapText="1"/>
    </xf>
    <xf numFmtId="0" fontId="4" fillId="0" borderId="2" xfId="0" applyFont="1" applyFill="1" applyBorder="1" applyAlignment="1">
      <alignment vertical="top" wrapText="1"/>
    </xf>
    <xf numFmtId="0" fontId="4" fillId="0" borderId="4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 horizontal="right" vertical="top" wrapText="1"/>
    </xf>
    <xf numFmtId="0" fontId="4" fillId="0" borderId="14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11" fillId="0" borderId="14" xfId="0" applyFont="1" applyBorder="1" applyAlignment="1">
      <alignment horizontal="right" vertical="top" wrapText="1"/>
    </xf>
    <xf numFmtId="4" fontId="24" fillId="0" borderId="0" xfId="0" applyNumberFormat="1" applyFont="1" applyBorder="1" applyAlignment="1">
      <alignment horizontal="right" vertical="top" wrapText="1"/>
    </xf>
    <xf numFmtId="4" fontId="25" fillId="2" borderId="4" xfId="0" applyNumberFormat="1" applyFont="1" applyFill="1" applyBorder="1" applyAlignment="1">
      <alignment horizontal="center" vertical="top" wrapText="1"/>
    </xf>
    <xf numFmtId="4" fontId="26" fillId="0" borderId="4" xfId="0" applyNumberFormat="1" applyFont="1" applyBorder="1" applyAlignment="1">
      <alignment horizontal="right" vertical="top" wrapText="1"/>
    </xf>
    <xf numFmtId="4" fontId="26" fillId="0" borderId="7" xfId="0" applyNumberFormat="1" applyFont="1" applyFill="1" applyBorder="1" applyAlignment="1">
      <alignment horizontal="right" vertical="top" wrapText="1"/>
    </xf>
    <xf numFmtId="0" fontId="27" fillId="0" borderId="0" xfId="0" applyFont="1" applyFill="1" applyBorder="1" applyAlignment="1">
      <alignment vertical="top" wrapText="1"/>
    </xf>
    <xf numFmtId="4" fontId="28" fillId="0" borderId="7" xfId="0" applyNumberFormat="1" applyFont="1" applyFill="1" applyBorder="1" applyAlignment="1">
      <alignment horizontal="right" vertical="top" wrapText="1"/>
    </xf>
    <xf numFmtId="4" fontId="27" fillId="0" borderId="7" xfId="0" applyNumberFormat="1" applyFont="1" applyFill="1" applyBorder="1" applyAlignment="1">
      <alignment vertical="top" wrapText="1"/>
    </xf>
    <xf numFmtId="0" fontId="29" fillId="0" borderId="7" xfId="0" applyFont="1" applyFill="1" applyBorder="1" applyAlignment="1">
      <alignment vertical="top" wrapText="1"/>
    </xf>
    <xf numFmtId="4" fontId="8" fillId="2" borderId="0" xfId="0" applyNumberFormat="1" applyFont="1" applyFill="1" applyBorder="1" applyAlignment="1">
      <alignment horizontal="right" vertical="top" wrapText="1"/>
    </xf>
    <xf numFmtId="4" fontId="8" fillId="2" borderId="13" xfId="0" applyNumberFormat="1" applyFont="1" applyFill="1" applyBorder="1" applyAlignment="1">
      <alignment horizontal="right" vertical="top" wrapText="1"/>
    </xf>
    <xf numFmtId="4" fontId="8" fillId="2" borderId="4" xfId="0" applyNumberFormat="1" applyFont="1" applyFill="1" applyBorder="1" applyAlignment="1">
      <alignment horizontal="right" vertical="top" wrapText="1"/>
    </xf>
    <xf numFmtId="4" fontId="4" fillId="2" borderId="15" xfId="0" applyNumberFormat="1" applyFont="1" applyFill="1" applyBorder="1" applyAlignment="1">
      <alignment horizontal="right" vertical="top" wrapText="1"/>
    </xf>
    <xf numFmtId="4" fontId="8" fillId="2" borderId="6" xfId="0" applyNumberFormat="1" applyFont="1" applyFill="1" applyBorder="1" applyAlignment="1">
      <alignment horizontal="right" vertical="top" wrapText="1"/>
    </xf>
    <xf numFmtId="0" fontId="4" fillId="0" borderId="14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4" fontId="20" fillId="0" borderId="14" xfId="0" applyNumberFormat="1" applyFont="1" applyBorder="1" applyAlignment="1">
      <alignment horizontal="right" wrapText="1"/>
    </xf>
    <xf numFmtId="0" fontId="20" fillId="0" borderId="13" xfId="0" applyFont="1" applyBorder="1" applyAlignment="1">
      <alignment horizontal="right" wrapText="1"/>
    </xf>
    <xf numFmtId="0" fontId="11" fillId="0" borderId="14" xfId="0" applyFont="1" applyBorder="1" applyAlignment="1">
      <alignment horizontal="right" vertical="top" wrapText="1"/>
    </xf>
    <xf numFmtId="0" fontId="11" fillId="0" borderId="13" xfId="0" applyFont="1" applyBorder="1" applyAlignment="1">
      <alignment horizontal="right" vertical="top" wrapText="1"/>
    </xf>
    <xf numFmtId="0" fontId="11" fillId="0" borderId="9" xfId="0" applyFont="1" applyBorder="1" applyAlignment="1">
      <alignment horizontal="right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BC34FA-19E4-475B-A623-3B24ADF3DC25}">
  <dimension ref="A1:S46"/>
  <sheetViews>
    <sheetView tabSelected="1" view="pageBreakPreview" zoomScale="140" zoomScaleNormal="100" zoomScaleSheetLayoutView="140" workbookViewId="0">
      <selection activeCell="F3" sqref="F3"/>
    </sheetView>
  </sheetViews>
  <sheetFormatPr defaultRowHeight="15" x14ac:dyDescent="0.25"/>
  <cols>
    <col min="1" max="1" width="7.28515625" customWidth="1"/>
    <col min="2" max="2" width="35.85546875" customWidth="1"/>
    <col min="3" max="3" width="10.140625" customWidth="1"/>
    <col min="4" max="4" width="10.7109375" customWidth="1"/>
    <col min="5" max="6" width="10.5703125" customWidth="1"/>
    <col min="7" max="7" width="10.28515625" customWidth="1"/>
    <col min="8" max="8" width="11.5703125" customWidth="1"/>
    <col min="9" max="9" width="9.140625" customWidth="1"/>
    <col min="10" max="10" width="9.42578125" customWidth="1"/>
    <col min="11" max="11" width="13.85546875" customWidth="1"/>
    <col min="12" max="12" width="1.140625" customWidth="1"/>
  </cols>
  <sheetData>
    <row r="1" spans="1:15" ht="23.25" customHeight="1" x14ac:dyDescent="0.3">
      <c r="A1" s="106" t="s">
        <v>64</v>
      </c>
      <c r="B1" s="120"/>
      <c r="C1" s="120"/>
      <c r="D1" s="120"/>
      <c r="E1" s="120"/>
      <c r="F1" s="120"/>
      <c r="G1" s="120"/>
      <c r="H1" s="120"/>
      <c r="I1" s="120"/>
      <c r="J1" s="120"/>
    </row>
    <row r="2" spans="1:15" x14ac:dyDescent="0.25">
      <c r="A2" s="107"/>
      <c r="G2" s="56" t="s">
        <v>53</v>
      </c>
      <c r="I2" s="56"/>
      <c r="J2" s="56"/>
    </row>
    <row r="3" spans="1:15" ht="46.5" customHeight="1" x14ac:dyDescent="0.25">
      <c r="A3" s="157" t="s">
        <v>31</v>
      </c>
      <c r="B3" s="58" t="s">
        <v>1</v>
      </c>
      <c r="C3" s="156" t="s">
        <v>54</v>
      </c>
      <c r="D3" s="173" t="s">
        <v>55</v>
      </c>
      <c r="E3" s="157" t="s">
        <v>56</v>
      </c>
      <c r="F3" s="157" t="s">
        <v>57</v>
      </c>
      <c r="G3" s="157" t="s">
        <v>58</v>
      </c>
      <c r="H3" s="157" t="s">
        <v>59</v>
      </c>
      <c r="I3" s="176" t="s">
        <v>6</v>
      </c>
      <c r="J3" s="57" t="s">
        <v>24</v>
      </c>
      <c r="K3" s="156" t="s">
        <v>60</v>
      </c>
      <c r="L3" s="111" t="e">
        <f>K11+K22+#REF!+#REF!</f>
        <v>#REF!</v>
      </c>
    </row>
    <row r="4" spans="1:15" ht="33.75" hidden="1" customHeight="1" x14ac:dyDescent="0.25">
      <c r="A4" s="141" t="s">
        <v>0</v>
      </c>
      <c r="B4" s="2"/>
      <c r="C4" s="15" t="s">
        <v>2</v>
      </c>
      <c r="D4" s="174"/>
      <c r="E4" s="2"/>
      <c r="F4" s="2" t="s">
        <v>4</v>
      </c>
      <c r="G4" s="2"/>
      <c r="H4" s="15" t="s">
        <v>5</v>
      </c>
      <c r="I4" s="177"/>
      <c r="J4" s="4"/>
      <c r="K4" s="5" t="s">
        <v>2</v>
      </c>
    </row>
    <row r="5" spans="1:15" ht="15.75" hidden="1" customHeight="1" thickBot="1" x14ac:dyDescent="0.3">
      <c r="A5" s="7"/>
      <c r="B5" s="2"/>
      <c r="C5" s="15" t="s">
        <v>3</v>
      </c>
      <c r="D5" s="175"/>
      <c r="E5" s="2"/>
      <c r="F5" s="4"/>
      <c r="G5" s="4"/>
      <c r="H5" s="17"/>
      <c r="I5" s="178"/>
      <c r="J5" s="4"/>
      <c r="K5" s="2" t="s">
        <v>3</v>
      </c>
    </row>
    <row r="6" spans="1:15" ht="14.25" customHeight="1" x14ac:dyDescent="0.25">
      <c r="A6" s="25">
        <v>1</v>
      </c>
      <c r="B6" s="26">
        <v>2</v>
      </c>
      <c r="C6" s="26">
        <v>3</v>
      </c>
      <c r="D6" s="26">
        <v>4</v>
      </c>
      <c r="E6" s="26">
        <v>5</v>
      </c>
      <c r="F6" s="26">
        <v>6</v>
      </c>
      <c r="G6" s="26">
        <v>7</v>
      </c>
      <c r="H6" s="26">
        <v>8</v>
      </c>
      <c r="I6" s="26">
        <v>9</v>
      </c>
      <c r="J6" s="26">
        <v>10</v>
      </c>
      <c r="K6" s="26">
        <v>11</v>
      </c>
    </row>
    <row r="7" spans="1:15" ht="0.75" hidden="1" customHeight="1" x14ac:dyDescent="0.25">
      <c r="A7" s="7"/>
      <c r="B7" s="4"/>
      <c r="C7" s="4"/>
      <c r="D7" s="8"/>
      <c r="E7" s="9"/>
      <c r="F7" s="4"/>
      <c r="G7" s="4"/>
      <c r="H7" s="4"/>
      <c r="I7" s="14"/>
      <c r="J7" s="10"/>
      <c r="K7" s="4"/>
    </row>
    <row r="8" spans="1:15" ht="10.5" hidden="1" customHeight="1" x14ac:dyDescent="0.25">
      <c r="A8" s="7"/>
      <c r="B8" s="4"/>
      <c r="C8" s="4"/>
      <c r="D8" s="8"/>
      <c r="E8" s="5"/>
      <c r="F8" s="4"/>
      <c r="G8" s="4"/>
      <c r="H8" s="4"/>
      <c r="I8" s="14"/>
      <c r="J8" s="10"/>
      <c r="K8" s="4"/>
    </row>
    <row r="9" spans="1:15" ht="11.25" customHeight="1" x14ac:dyDescent="0.25">
      <c r="A9" s="28"/>
      <c r="B9" s="16" t="s">
        <v>9</v>
      </c>
      <c r="C9" s="33"/>
      <c r="D9" s="28"/>
      <c r="E9" s="37"/>
      <c r="F9" s="41"/>
      <c r="G9" s="28"/>
      <c r="H9" s="44"/>
      <c r="I9" s="46"/>
      <c r="J9" s="51" t="s">
        <v>13</v>
      </c>
      <c r="K9" s="53"/>
      <c r="O9" s="108"/>
    </row>
    <row r="10" spans="1:15" ht="11.25" customHeight="1" x14ac:dyDescent="0.25">
      <c r="A10" s="122"/>
      <c r="B10" s="157" t="s">
        <v>10</v>
      </c>
      <c r="C10" s="33"/>
      <c r="D10" s="28"/>
      <c r="E10" s="37"/>
      <c r="F10" s="41"/>
      <c r="G10" s="28"/>
      <c r="H10" s="44"/>
      <c r="I10" s="46"/>
      <c r="J10" s="10" t="s">
        <v>49</v>
      </c>
      <c r="K10" s="53"/>
      <c r="O10" s="121"/>
    </row>
    <row r="11" spans="1:15" ht="11.25" customHeight="1" x14ac:dyDescent="0.25">
      <c r="A11" s="123" t="s">
        <v>21</v>
      </c>
      <c r="B11" s="158" t="s">
        <v>11</v>
      </c>
      <c r="C11" s="34">
        <v>4182196.51</v>
      </c>
      <c r="D11" s="30"/>
      <c r="E11" s="38">
        <v>644196.27</v>
      </c>
      <c r="F11" s="42">
        <v>81394.73</v>
      </c>
      <c r="G11" s="42">
        <f>E11+F11</f>
        <v>725591</v>
      </c>
      <c r="H11" s="168">
        <f>C11-E11+D11</f>
        <v>3538000.2399999998</v>
      </c>
      <c r="I11" s="47"/>
      <c r="J11" s="51">
        <v>3423304</v>
      </c>
      <c r="K11" s="54">
        <f>C11-E11+I11</f>
        <v>3538000.2399999998</v>
      </c>
    </row>
    <row r="12" spans="1:15" ht="11.25" customHeight="1" x14ac:dyDescent="0.25">
      <c r="A12" s="122"/>
      <c r="B12" s="158" t="s">
        <v>12</v>
      </c>
      <c r="C12" s="160">
        <v>554896.26</v>
      </c>
      <c r="D12" s="35"/>
      <c r="E12" s="161">
        <v>85368.66</v>
      </c>
      <c r="F12" s="41"/>
      <c r="G12" s="42"/>
      <c r="H12" s="168">
        <f>C12-E12+D12</f>
        <v>469527.6</v>
      </c>
      <c r="I12" s="48"/>
      <c r="J12" s="51">
        <v>5443202</v>
      </c>
      <c r="K12" s="162">
        <f>H12+I12</f>
        <v>469527.6</v>
      </c>
    </row>
    <row r="13" spans="1:15" ht="10.5" customHeight="1" x14ac:dyDescent="0.25">
      <c r="A13" s="124" t="s">
        <v>32</v>
      </c>
      <c r="B13" s="158" t="s">
        <v>29</v>
      </c>
      <c r="C13" s="17"/>
      <c r="D13" s="36"/>
      <c r="E13" s="39"/>
      <c r="F13" s="39"/>
      <c r="G13" s="36"/>
      <c r="H13" s="17"/>
      <c r="I13" s="49"/>
      <c r="J13" s="51">
        <v>2643202</v>
      </c>
      <c r="K13" s="36"/>
    </row>
    <row r="14" spans="1:15" ht="21" customHeight="1" x14ac:dyDescent="0.25">
      <c r="A14" s="93"/>
      <c r="B14" s="32" t="s">
        <v>30</v>
      </c>
      <c r="C14" s="17"/>
      <c r="D14" s="31"/>
      <c r="E14" s="40"/>
      <c r="F14" s="40"/>
      <c r="G14" s="31"/>
      <c r="H14" s="31"/>
      <c r="I14" s="50"/>
      <c r="J14" s="52">
        <v>2342304</v>
      </c>
      <c r="K14" s="31"/>
    </row>
    <row r="15" spans="1:15" ht="16.5" customHeight="1" x14ac:dyDescent="0.25">
      <c r="A15" s="27"/>
      <c r="B15" s="125" t="s">
        <v>40</v>
      </c>
      <c r="C15" s="159"/>
      <c r="D15" s="55"/>
      <c r="E15" s="64"/>
      <c r="F15" s="65"/>
      <c r="G15" s="55"/>
      <c r="H15" s="66"/>
      <c r="I15" s="45"/>
      <c r="J15" s="71" t="s">
        <v>25</v>
      </c>
      <c r="K15" s="88"/>
      <c r="L15" s="110"/>
    </row>
    <row r="16" spans="1:15" ht="12.75" customHeight="1" x14ac:dyDescent="0.25">
      <c r="A16" s="29" t="s">
        <v>7</v>
      </c>
      <c r="B16" s="158" t="s">
        <v>15</v>
      </c>
      <c r="C16" s="61">
        <v>1876729.41</v>
      </c>
      <c r="D16" s="62"/>
      <c r="E16" s="63">
        <v>375345.88</v>
      </c>
      <c r="F16" s="63">
        <v>31401.33</v>
      </c>
      <c r="G16" s="63">
        <f>E16+F16</f>
        <v>406747.21</v>
      </c>
      <c r="H16" s="169">
        <f>C16-E16+D16</f>
        <v>1501383.5299999998</v>
      </c>
      <c r="I16" s="68">
        <v>0</v>
      </c>
      <c r="J16" s="69" t="s">
        <v>26</v>
      </c>
      <c r="K16" s="67">
        <f>C16-E16+I16</f>
        <v>1501383.5299999998</v>
      </c>
      <c r="L16" s="110"/>
    </row>
    <row r="17" spans="1:12" ht="15" customHeight="1" x14ac:dyDescent="0.25">
      <c r="A17" s="117" t="s">
        <v>33</v>
      </c>
      <c r="B17" s="59" t="s">
        <v>28</v>
      </c>
      <c r="C17" s="60"/>
      <c r="D17" s="31"/>
      <c r="E17" s="40"/>
      <c r="F17" s="72"/>
      <c r="G17" s="36"/>
      <c r="H17" s="17"/>
      <c r="I17" s="32"/>
      <c r="J17" s="70" t="s">
        <v>27</v>
      </c>
      <c r="K17" s="93"/>
      <c r="L17" s="110"/>
    </row>
    <row r="18" spans="1:12" ht="10.5" customHeight="1" x14ac:dyDescent="0.25">
      <c r="A18" s="73"/>
      <c r="B18" s="116" t="s">
        <v>34</v>
      </c>
      <c r="C18" s="75"/>
      <c r="D18" s="73"/>
      <c r="E18" s="74"/>
      <c r="F18" s="74"/>
      <c r="G18" s="73"/>
      <c r="H18" s="81"/>
      <c r="I18" s="82"/>
      <c r="J18" s="105" t="s">
        <v>42</v>
      </c>
      <c r="K18" s="17"/>
      <c r="L18" s="110"/>
    </row>
    <row r="19" spans="1:12" ht="15.75" customHeight="1" x14ac:dyDescent="0.25">
      <c r="A19" s="118" t="s">
        <v>8</v>
      </c>
      <c r="B19" s="158" t="s">
        <v>41</v>
      </c>
      <c r="C19" s="76">
        <v>1471955.03</v>
      </c>
      <c r="D19" s="77">
        <v>0</v>
      </c>
      <c r="E19" s="42">
        <v>0</v>
      </c>
      <c r="F19" s="42">
        <v>14801.33</v>
      </c>
      <c r="G19" s="171">
        <f>E19+F19</f>
        <v>14801.33</v>
      </c>
      <c r="H19" s="170">
        <f>C19-E19+D19</f>
        <v>1471955.03</v>
      </c>
      <c r="I19" s="78">
        <v>0</v>
      </c>
      <c r="J19" s="79" t="s">
        <v>43</v>
      </c>
      <c r="K19" s="67">
        <f>C19-E19+I19+D19</f>
        <v>1471955.03</v>
      </c>
      <c r="L19" s="110"/>
    </row>
    <row r="20" spans="1:12" ht="27" customHeight="1" x14ac:dyDescent="0.25">
      <c r="A20" s="117" t="s">
        <v>51</v>
      </c>
      <c r="B20" s="59" t="s">
        <v>45</v>
      </c>
      <c r="C20" s="61"/>
      <c r="D20" s="77"/>
      <c r="E20" s="42"/>
      <c r="F20" s="42"/>
      <c r="G20" s="43"/>
      <c r="H20" s="67"/>
      <c r="I20" s="83"/>
      <c r="J20" s="80" t="s">
        <v>44</v>
      </c>
      <c r="K20" s="113"/>
      <c r="L20" s="110"/>
    </row>
    <row r="21" spans="1:12" ht="10.5" customHeight="1" x14ac:dyDescent="0.25">
      <c r="A21" s="73"/>
      <c r="B21" s="116" t="s">
        <v>46</v>
      </c>
      <c r="C21" s="75"/>
      <c r="D21" s="73"/>
      <c r="E21" s="74"/>
      <c r="F21" s="74"/>
      <c r="G21" s="73"/>
      <c r="H21" s="81"/>
      <c r="I21" s="82"/>
      <c r="J21" s="105" t="s">
        <v>52</v>
      </c>
      <c r="K21" s="17"/>
      <c r="L21" s="110"/>
    </row>
    <row r="22" spans="1:12" ht="24" customHeight="1" x14ac:dyDescent="0.25">
      <c r="A22" s="118" t="s">
        <v>14</v>
      </c>
      <c r="B22" s="143" t="s">
        <v>47</v>
      </c>
      <c r="C22" s="76">
        <v>2361629.34</v>
      </c>
      <c r="D22" s="77">
        <v>0</v>
      </c>
      <c r="E22" s="42">
        <v>124296.28</v>
      </c>
      <c r="F22" s="42">
        <v>1175.95</v>
      </c>
      <c r="G22" s="171">
        <f>E22+F22</f>
        <v>125472.23</v>
      </c>
      <c r="H22" s="170">
        <f>C22-E22+D22</f>
        <v>2237333.06</v>
      </c>
      <c r="I22" s="78">
        <v>0</v>
      </c>
      <c r="J22" s="79" t="s">
        <v>36</v>
      </c>
      <c r="K22" s="67">
        <f>C22-E22+I22+D22</f>
        <v>2237333.06</v>
      </c>
      <c r="L22" s="110"/>
    </row>
    <row r="23" spans="1:12" ht="20.25" customHeight="1" x14ac:dyDescent="0.25">
      <c r="A23" s="117" t="s">
        <v>50</v>
      </c>
      <c r="B23" s="144" t="s">
        <v>48</v>
      </c>
      <c r="C23" s="61"/>
      <c r="D23" s="77"/>
      <c r="E23" s="42"/>
      <c r="F23" s="42"/>
      <c r="G23" s="43"/>
      <c r="H23" s="67"/>
      <c r="I23" s="83"/>
      <c r="J23" s="80" t="s">
        <v>35</v>
      </c>
      <c r="K23" s="113"/>
      <c r="L23" s="110"/>
    </row>
    <row r="24" spans="1:12" ht="10.5" customHeight="1" x14ac:dyDescent="0.25">
      <c r="A24" s="73"/>
      <c r="B24" s="116" t="s">
        <v>62</v>
      </c>
      <c r="C24" s="75"/>
      <c r="D24" s="73"/>
      <c r="E24" s="74"/>
      <c r="F24" s="74"/>
      <c r="G24" s="73"/>
      <c r="H24" s="81"/>
      <c r="I24" s="82"/>
      <c r="J24" s="105" t="s">
        <v>52</v>
      </c>
      <c r="K24" s="17"/>
      <c r="L24" s="110"/>
    </row>
    <row r="25" spans="1:12" ht="24" customHeight="1" x14ac:dyDescent="0.25">
      <c r="A25" s="118" t="s">
        <v>16</v>
      </c>
      <c r="B25" s="143" t="s">
        <v>63</v>
      </c>
      <c r="C25" s="76">
        <v>500000</v>
      </c>
      <c r="D25" s="77">
        <v>0</v>
      </c>
      <c r="E25" s="42">
        <v>0</v>
      </c>
      <c r="F25" s="42">
        <v>0</v>
      </c>
      <c r="G25" s="171">
        <f>E25+F25</f>
        <v>0</v>
      </c>
      <c r="H25" s="170">
        <f>C25-E25+D25</f>
        <v>500000</v>
      </c>
      <c r="I25" s="78">
        <v>0</v>
      </c>
      <c r="J25" s="79" t="s">
        <v>36</v>
      </c>
      <c r="K25" s="67">
        <f>C25-E25+I25+D25</f>
        <v>500000</v>
      </c>
      <c r="L25" s="110"/>
    </row>
    <row r="26" spans="1:12" ht="12" customHeight="1" x14ac:dyDescent="0.25">
      <c r="A26" s="27"/>
      <c r="B26" s="55"/>
      <c r="C26" s="66"/>
      <c r="D26" s="98"/>
      <c r="E26" s="101">
        <f>E9+E21</f>
        <v>0</v>
      </c>
      <c r="F26" s="102"/>
      <c r="G26" s="88"/>
      <c r="H26" s="66"/>
      <c r="I26" s="179">
        <f>I22+I11</f>
        <v>0</v>
      </c>
      <c r="J26" s="181">
        <v>91211</v>
      </c>
      <c r="K26" s="88"/>
      <c r="L26" s="110"/>
    </row>
    <row r="27" spans="1:12" ht="11.25" customHeight="1" x14ac:dyDescent="0.25">
      <c r="A27" s="28"/>
      <c r="B27" s="92" t="s">
        <v>17</v>
      </c>
      <c r="C27" s="99">
        <f>C11+C22+C16+C19+C25</f>
        <v>10392510.289999999</v>
      </c>
      <c r="D27" s="12">
        <f>D11+D22+D16+D19+D25</f>
        <v>0</v>
      </c>
      <c r="E27" s="86">
        <f>E11+E16+E19+E22+E25</f>
        <v>1143838.43</v>
      </c>
      <c r="F27" s="103">
        <f>F11+F22+F16+F19+F25</f>
        <v>128773.34</v>
      </c>
      <c r="G27" s="103">
        <f>G11+G22+G16+G19+G25</f>
        <v>1272611.77</v>
      </c>
      <c r="H27" s="54">
        <f>C27-E27+D27</f>
        <v>9248671.8599999994</v>
      </c>
      <c r="I27" s="180"/>
      <c r="J27" s="182"/>
      <c r="K27" s="67">
        <f>H27+I26</f>
        <v>9248671.8599999994</v>
      </c>
      <c r="L27" s="112"/>
    </row>
    <row r="28" spans="1:12" ht="15.75" hidden="1" customHeight="1" thickBot="1" x14ac:dyDescent="0.3">
      <c r="A28" s="7"/>
      <c r="B28" s="142"/>
      <c r="C28" s="4"/>
      <c r="D28" s="7"/>
      <c r="E28" s="18"/>
      <c r="F28" s="18"/>
      <c r="G28" s="4"/>
      <c r="H28" s="17"/>
      <c r="I28" s="180"/>
      <c r="J28" s="183"/>
      <c r="K28" s="4"/>
    </row>
    <row r="29" spans="1:12" ht="35.25" customHeight="1" x14ac:dyDescent="0.25">
      <c r="A29" s="119"/>
      <c r="B29" s="104" t="s">
        <v>18</v>
      </c>
      <c r="C29" s="87"/>
      <c r="D29" s="97"/>
      <c r="E29" s="100"/>
      <c r="F29" s="19"/>
      <c r="G29" s="87"/>
      <c r="H29" s="87"/>
      <c r="I29" s="89"/>
      <c r="J29" s="89"/>
      <c r="K29" s="89"/>
      <c r="L29" s="110"/>
    </row>
    <row r="30" spans="1:12" ht="0.75" hidden="1" customHeight="1" thickBot="1" x14ac:dyDescent="0.3">
      <c r="A30" s="6"/>
      <c r="B30" s="11"/>
      <c r="C30" s="4"/>
      <c r="D30" s="3"/>
      <c r="E30" s="18"/>
      <c r="F30" s="18"/>
      <c r="G30" s="4"/>
      <c r="H30" s="4"/>
      <c r="I30" s="4"/>
      <c r="J30" s="4"/>
      <c r="K30" s="4"/>
    </row>
    <row r="31" spans="1:12" ht="12.75" customHeight="1" x14ac:dyDescent="0.25">
      <c r="A31" s="145"/>
      <c r="B31" s="146"/>
      <c r="C31" s="21"/>
      <c r="D31" s="130"/>
      <c r="E31" s="20"/>
      <c r="F31" s="20"/>
      <c r="G31" s="20"/>
      <c r="H31" s="21"/>
      <c r="I31" s="23"/>
      <c r="J31" s="20"/>
      <c r="K31" s="21"/>
    </row>
    <row r="32" spans="1:12" x14ac:dyDescent="0.25">
      <c r="A32" s="147"/>
      <c r="B32" s="148"/>
      <c r="C32" s="163"/>
      <c r="D32" s="164"/>
      <c r="E32" s="165"/>
      <c r="F32" s="165"/>
      <c r="G32" s="165"/>
      <c r="H32" s="163"/>
      <c r="I32" s="166"/>
      <c r="J32" s="167"/>
      <c r="K32" s="163"/>
    </row>
    <row r="33" spans="1:19" ht="23.25" customHeight="1" x14ac:dyDescent="0.25">
      <c r="A33" s="149" t="s">
        <v>16</v>
      </c>
      <c r="B33" s="126" t="s">
        <v>38</v>
      </c>
      <c r="C33" s="85">
        <v>3450306.3</v>
      </c>
      <c r="D33" s="20">
        <v>812896.25</v>
      </c>
      <c r="E33" s="85">
        <v>0</v>
      </c>
      <c r="F33" s="63">
        <v>44709.55</v>
      </c>
      <c r="G33" s="19">
        <f>E33+F33</f>
        <v>44709.55</v>
      </c>
      <c r="H33" s="172">
        <f>C33-E33+D33</f>
        <v>4263202.55</v>
      </c>
      <c r="I33" s="95"/>
      <c r="J33" s="96"/>
      <c r="K33" s="21">
        <f>H33+I33</f>
        <v>4263202.55</v>
      </c>
      <c r="L33" s="110"/>
    </row>
    <row r="34" spans="1:19" ht="33" customHeight="1" x14ac:dyDescent="0.25">
      <c r="A34" s="150" t="s">
        <v>37</v>
      </c>
      <c r="B34" s="126" t="s">
        <v>39</v>
      </c>
      <c r="C34" s="22"/>
      <c r="D34" s="127"/>
      <c r="E34" s="128"/>
      <c r="F34" s="129"/>
      <c r="G34" s="85"/>
      <c r="H34" s="84"/>
      <c r="I34" s="94"/>
      <c r="J34" s="24"/>
      <c r="K34" s="115"/>
      <c r="L34" s="110"/>
    </row>
    <row r="35" spans="1:19" ht="0.75" hidden="1" customHeight="1" thickBot="1" x14ac:dyDescent="0.3">
      <c r="A35" s="151"/>
      <c r="B35" s="152"/>
      <c r="C35" s="131"/>
      <c r="D35" s="132"/>
      <c r="E35" s="133">
        <v>51253.41</v>
      </c>
      <c r="F35" s="134">
        <v>1367.06</v>
      </c>
      <c r="G35" s="134"/>
      <c r="H35" s="134"/>
      <c r="I35" s="135"/>
      <c r="J35" s="135"/>
      <c r="K35" s="131"/>
    </row>
    <row r="36" spans="1:19" x14ac:dyDescent="0.25">
      <c r="A36" s="153"/>
      <c r="B36" s="154" t="s">
        <v>19</v>
      </c>
      <c r="C36" s="21">
        <f t="shared" ref="C36:I36" si="0">C31+C33</f>
        <v>3450306.3</v>
      </c>
      <c r="D36" s="21">
        <f t="shared" si="0"/>
        <v>812896.25</v>
      </c>
      <c r="E36" s="136">
        <f t="shared" si="0"/>
        <v>0</v>
      </c>
      <c r="F36" s="21">
        <f t="shared" si="0"/>
        <v>44709.55</v>
      </c>
      <c r="G36" s="136">
        <f t="shared" si="0"/>
        <v>44709.55</v>
      </c>
      <c r="H36" s="136">
        <f t="shared" si="0"/>
        <v>4263202.55</v>
      </c>
      <c r="I36" s="114">
        <f t="shared" si="0"/>
        <v>0</v>
      </c>
      <c r="J36" s="20"/>
      <c r="K36" s="21">
        <f>H36+I36</f>
        <v>4263202.55</v>
      </c>
    </row>
    <row r="37" spans="1:19" ht="21.75" customHeight="1" x14ac:dyDescent="0.25">
      <c r="A37" s="140"/>
      <c r="B37" s="155"/>
      <c r="C37" s="137"/>
      <c r="D37" s="138"/>
      <c r="E37" s="139"/>
      <c r="F37" s="128"/>
      <c r="G37" s="128"/>
      <c r="H37" s="128"/>
      <c r="I37" s="140"/>
      <c r="J37" s="140"/>
      <c r="K37" s="137"/>
      <c r="L37" s="110"/>
    </row>
    <row r="38" spans="1:19" x14ac:dyDescent="0.25">
      <c r="A38" s="90" t="s">
        <v>61</v>
      </c>
      <c r="B38" s="91"/>
      <c r="C38" s="91"/>
      <c r="D38" s="91"/>
      <c r="E38" s="91"/>
      <c r="F38" s="91"/>
      <c r="H38" s="13" t="s">
        <v>22</v>
      </c>
      <c r="I38" s="13"/>
      <c r="J38" s="13"/>
      <c r="K38" s="91"/>
    </row>
    <row r="39" spans="1:19" x14ac:dyDescent="0.25">
      <c r="A39" s="1"/>
      <c r="H39" s="13" t="s">
        <v>23</v>
      </c>
      <c r="I39" s="13"/>
      <c r="J39" s="13"/>
    </row>
    <row r="40" spans="1:19" x14ac:dyDescent="0.25">
      <c r="A40" s="1"/>
    </row>
    <row r="41" spans="1:19" x14ac:dyDescent="0.25">
      <c r="A41" s="1"/>
    </row>
    <row r="42" spans="1:19" x14ac:dyDescent="0.25">
      <c r="A42" s="1" t="s">
        <v>20</v>
      </c>
    </row>
    <row r="44" spans="1:19" x14ac:dyDescent="0.25">
      <c r="S44" s="91"/>
    </row>
    <row r="45" spans="1:19" ht="15.75" thickBot="1" x14ac:dyDescent="0.3"/>
    <row r="46" spans="1:19" x14ac:dyDescent="0.25">
      <c r="N46" s="109"/>
    </row>
  </sheetData>
  <mergeCells count="4">
    <mergeCell ref="D3:D5"/>
    <mergeCell ref="I3:I5"/>
    <mergeCell ref="I26:I28"/>
    <mergeCell ref="J26:J28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rowBreaks count="1" manualBreakCount="1">
    <brk id="4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30.06.21</vt:lpstr>
      <vt:lpstr>Sheet2</vt:lpstr>
      <vt:lpstr>Sheet3</vt:lpstr>
      <vt:lpstr>'30.06.21'!Print_Area</vt:lpstr>
    </vt:vector>
  </TitlesOfParts>
  <Company>Grad Krk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Dinka Pejnović</dc:creator>
  <cp:lastModifiedBy>Dinka Pejnović</cp:lastModifiedBy>
  <cp:lastPrinted>2021-07-01T12:13:33Z</cp:lastPrinted>
  <dcterms:created xsi:type="dcterms:W3CDTF">2013-10-04T08:18:33Z</dcterms:created>
  <dcterms:modified xsi:type="dcterms:W3CDTF">2021-07-23T14:00:47Z</dcterms:modified>
</cp:coreProperties>
</file>