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10" windowHeight="9975"/>
  </bookViews>
  <sheets>
    <sheet name="Tablica 1" sheetId="2" r:id="rId1"/>
    <sheet name="Gradovi u V. skupini" sheetId="4" r:id="rId2"/>
    <sheet name="Općine u V. skupini" sheetId="3" r:id="rId3"/>
    <sheet name="Grafikon 1" sheetId="6" r:id="rId4"/>
    <sheet name="Grafikon 2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L7" i="4" l="1"/>
  <c r="M7" i="4"/>
  <c r="N22" i="3" l="1"/>
  <c r="N24" i="3" s="1"/>
  <c r="O24" i="3"/>
  <c r="N16" i="4"/>
  <c r="M6" i="4"/>
  <c r="L6" i="4"/>
  <c r="J22" i="3"/>
  <c r="L11" i="4" l="1"/>
  <c r="J16" i="4"/>
  <c r="H16" i="4"/>
  <c r="H18" i="4" s="1"/>
  <c r="F16" i="4"/>
  <c r="F18" i="4" s="1"/>
  <c r="D16" i="4"/>
  <c r="D18" i="4" s="1"/>
  <c r="M8" i="4"/>
  <c r="M9" i="4"/>
  <c r="M10" i="4"/>
  <c r="M11" i="4"/>
  <c r="M12" i="4"/>
  <c r="M13" i="4"/>
  <c r="M14" i="4"/>
  <c r="M15" i="4"/>
  <c r="L8" i="4"/>
  <c r="L9" i="4"/>
  <c r="L10" i="4"/>
  <c r="L12" i="4"/>
  <c r="L13" i="4"/>
  <c r="L14" i="4"/>
  <c r="L15" i="4"/>
  <c r="M17" i="4"/>
  <c r="L17" i="4"/>
  <c r="M23" i="3"/>
  <c r="L23" i="3"/>
  <c r="H22" i="3"/>
  <c r="H24" i="3" s="1"/>
  <c r="F22" i="3"/>
  <c r="F24" i="3" s="1"/>
  <c r="D22" i="3"/>
  <c r="D24" i="3" s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6" i="3"/>
  <c r="L16" i="4" l="1"/>
  <c r="M16" i="4"/>
  <c r="J18" i="4"/>
  <c r="L22" i="3"/>
  <c r="L24" i="3" s="1"/>
  <c r="M22" i="3"/>
</calcChain>
</file>

<file path=xl/sharedStrings.xml><?xml version="1.0" encoding="utf-8"?>
<sst xmlns="http://schemas.openxmlformats.org/spreadsheetml/2006/main" count="278" uniqueCount="85">
  <si>
    <t>Grad/općina</t>
  </si>
  <si>
    <t>Županija</t>
  </si>
  <si>
    <t>Prosječna stopa nezaposlenosti</t>
  </si>
  <si>
    <t>Indeks razvijenosti</t>
  </si>
  <si>
    <t>2010.-2012.</t>
  </si>
  <si>
    <t>2010.-2001.</t>
  </si>
  <si>
    <t>2011.</t>
  </si>
  <si>
    <t xml:space="preserve">Ličko-senjska </t>
  </si>
  <si>
    <t xml:space="preserve">Splitsko-dalmatinska </t>
  </si>
  <si>
    <t xml:space="preserve">Zadarska </t>
  </si>
  <si>
    <t>Dubrovačko-neretvanska</t>
  </si>
  <si>
    <t xml:space="preserve">Primorsko-goranska </t>
  </si>
  <si>
    <t>Istarska</t>
  </si>
  <si>
    <t xml:space="preserve">Novalja </t>
  </si>
  <si>
    <t>&gt;125%</t>
  </si>
  <si>
    <t>V.</t>
  </si>
  <si>
    <t xml:space="preserve">Dubrovnik </t>
  </si>
  <si>
    <t>Tar-Vabriga</t>
  </si>
  <si>
    <t xml:space="preserve">Cres </t>
  </si>
  <si>
    <t xml:space="preserve">Bale </t>
  </si>
  <si>
    <t xml:space="preserve">Vrsar </t>
  </si>
  <si>
    <t xml:space="preserve">Opatija </t>
  </si>
  <si>
    <t>Fažana</t>
  </si>
  <si>
    <t>Kolan</t>
  </si>
  <si>
    <t xml:space="preserve">Rovinj </t>
  </si>
  <si>
    <t xml:space="preserve">Poreč </t>
  </si>
  <si>
    <t xml:space="preserve">Krk </t>
  </si>
  <si>
    <t xml:space="preserve">Umag </t>
  </si>
  <si>
    <t xml:space="preserve">Punat </t>
  </si>
  <si>
    <t xml:space="preserve">Bol </t>
  </si>
  <si>
    <t xml:space="preserve">Sutivan </t>
  </si>
  <si>
    <t xml:space="preserve">Dobrinj </t>
  </si>
  <si>
    <t xml:space="preserve">Grad Zagreb </t>
  </si>
  <si>
    <t xml:space="preserve">Novigrad (Istra) </t>
  </si>
  <si>
    <t xml:space="preserve">Medulin </t>
  </si>
  <si>
    <t xml:space="preserve">Baška </t>
  </si>
  <si>
    <t xml:space="preserve">Omišalj </t>
  </si>
  <si>
    <t xml:space="preserve">Malinska-Dubašnica </t>
  </si>
  <si>
    <t>Funtana - Fontane</t>
  </si>
  <si>
    <t xml:space="preserve">Vir </t>
  </si>
  <si>
    <t xml:space="preserve">Kostrena </t>
  </si>
  <si>
    <t>Republika Hrvatska</t>
  </si>
  <si>
    <t>Općina</t>
  </si>
  <si>
    <t>Grad</t>
  </si>
  <si>
    <t>Naziv grada/općine</t>
  </si>
  <si>
    <t>Skupina</t>
  </si>
  <si>
    <t>Udio obrazovanog stanovništva u stanovništvu   16-65 godina</t>
  </si>
  <si>
    <t>Ukupan prihod</t>
  </si>
  <si>
    <t>Prosječni dohodak per capita*</t>
  </si>
  <si>
    <t>Prosječni izvorni prihodi per capita**</t>
  </si>
  <si>
    <t xml:space="preserve">Tablica 1. Gradovi i općine svrstani u V. skupinu po indeksu razvijenosti </t>
  </si>
  <si>
    <t>Naziv općine</t>
  </si>
  <si>
    <t>Broj poduz.</t>
  </si>
  <si>
    <t>Broj zaposl.</t>
  </si>
  <si>
    <t>Dobit / gubitak razdoblja</t>
  </si>
  <si>
    <t>Rang u RH</t>
  </si>
  <si>
    <t>Prihod po zaposl.</t>
  </si>
  <si>
    <t>Dobit/ gubitak po zaposl.</t>
  </si>
  <si>
    <t>Ukupno</t>
  </si>
  <si>
    <t>Novostvorena vrijednost</t>
  </si>
  <si>
    <t>Naziv grada</t>
  </si>
  <si>
    <t>Kretanje stanovništva***</t>
  </si>
  <si>
    <t>Udio u RH</t>
  </si>
  <si>
    <t>Kostrena</t>
  </si>
  <si>
    <t>Vir</t>
  </si>
  <si>
    <t>Malinska-Dubašnica</t>
  </si>
  <si>
    <t>Omišalj</t>
  </si>
  <si>
    <t>Baška</t>
  </si>
  <si>
    <t>Medulin</t>
  </si>
  <si>
    <t>Novigrad</t>
  </si>
  <si>
    <t>Dobrinj</t>
  </si>
  <si>
    <t>Sutivan</t>
  </si>
  <si>
    <t>Bol</t>
  </si>
  <si>
    <t>Punat</t>
  </si>
  <si>
    <t>Vrsar</t>
  </si>
  <si>
    <t>Bale</t>
  </si>
  <si>
    <t>Prosječna mjesečna neto plaća</t>
  </si>
  <si>
    <t>u tisućama kuna, plaće u kunama</t>
  </si>
  <si>
    <t>Udio 10 gradova iz V. skupine po IR u RH</t>
  </si>
  <si>
    <t>Udio 16 općina iz V. skupine po IR u RH</t>
  </si>
  <si>
    <t>Opis</t>
  </si>
  <si>
    <t>Preostalih 530 gradova i općina u RH</t>
  </si>
  <si>
    <t>Tablica 2. Usporedba poduzetnika sa sjedištem u gadovima razvrstanim u V. skupinu prema indeksu razvijenosti - odabrani podaci i pokazatelji za 2015. godinu</t>
  </si>
  <si>
    <t>Tablica 3.</t>
  </si>
  <si>
    <t>Odabrani podaci i pokazatelji za 2015. godinu poduzetnika sa sjedištem u općinama razvrstanim u V. skupinu prema indeksu razvijenosti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</si>
</sst>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11"/>
      <color theme="3" tint="-0.499984740745262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4" tint="-0.499984740745262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theme="0"/>
      </top>
      <bottom style="thin">
        <color indexed="22"/>
      </bottom>
      <diagonal/>
    </border>
    <border>
      <left/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indexed="2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4" tint="-0.499984740745262"/>
      </right>
      <top style="thin">
        <color indexed="22"/>
      </top>
      <bottom/>
      <diagonal/>
    </border>
    <border>
      <left/>
      <right style="thin">
        <color theme="4" tint="-0.499984740745262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14999847407452621"/>
      </left>
      <right style="thin">
        <color theme="4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4" tint="-0.499984740745262"/>
      </right>
      <top style="thin">
        <color theme="0" tint="-0.14999847407452621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 tint="-0.1499984740745262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153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0" fontId="7" fillId="4" borderId="7" xfId="2" applyFont="1" applyFill="1" applyBorder="1" applyAlignment="1">
      <alignment wrapText="1"/>
    </xf>
    <xf numFmtId="0" fontId="7" fillId="4" borderId="7" xfId="0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10" fontId="8" fillId="4" borderId="2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right" vertical="center" wrapText="1"/>
    </xf>
    <xf numFmtId="10" fontId="8" fillId="4" borderId="2" xfId="0" applyNumberFormat="1" applyFont="1" applyFill="1" applyBorder="1" applyAlignment="1">
      <alignment horizontal="right" vertical="center"/>
    </xf>
    <xf numFmtId="0" fontId="7" fillId="4" borderId="12" xfId="2" applyFont="1" applyFill="1" applyBorder="1" applyAlignment="1">
      <alignment wrapText="1"/>
    </xf>
    <xf numFmtId="0" fontId="7" fillId="4" borderId="13" xfId="0" applyFont="1" applyFill="1" applyBorder="1" applyAlignment="1">
      <alignment vertical="center" wrapText="1"/>
    </xf>
    <xf numFmtId="0" fontId="6" fillId="4" borderId="9" xfId="0" applyFont="1" applyFill="1" applyBorder="1" applyAlignment="1">
      <alignment vertical="center" wrapText="1"/>
    </xf>
    <xf numFmtId="0" fontId="7" fillId="4" borderId="9" xfId="2" applyFont="1" applyFill="1" applyBorder="1" applyAlignment="1">
      <alignment wrapText="1"/>
    </xf>
    <xf numFmtId="0" fontId="7" fillId="4" borderId="9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7" fillId="4" borderId="2" xfId="2" applyFont="1" applyFill="1" applyBorder="1" applyAlignment="1">
      <alignment wrapText="1"/>
    </xf>
    <xf numFmtId="0" fontId="7" fillId="4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3" fontId="6" fillId="6" borderId="2" xfId="0" applyNumberFormat="1" applyFont="1" applyFill="1" applyBorder="1" applyAlignment="1">
      <alignment vertical="center" wrapText="1"/>
    </xf>
    <xf numFmtId="10" fontId="6" fillId="6" borderId="2" xfId="0" applyNumberFormat="1" applyFont="1" applyFill="1" applyBorder="1" applyAlignment="1">
      <alignment vertical="center" wrapText="1"/>
    </xf>
    <xf numFmtId="10" fontId="6" fillId="6" borderId="2" xfId="0" applyNumberFormat="1" applyFont="1" applyFill="1" applyBorder="1"/>
    <xf numFmtId="3" fontId="8" fillId="4" borderId="6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8" fillId="6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right" vertical="center" wrapText="1"/>
    </xf>
    <xf numFmtId="10" fontId="8" fillId="4" borderId="9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/>
    <xf numFmtId="0" fontId="6" fillId="5" borderId="2" xfId="0" applyFont="1" applyFill="1" applyBorder="1" applyAlignment="1">
      <alignment horizontal="left" vertical="center" wrapText="1"/>
    </xf>
    <xf numFmtId="3" fontId="10" fillId="8" borderId="2" xfId="3" applyNumberFormat="1" applyFont="1" applyFill="1" applyBorder="1" applyAlignment="1">
      <alignment horizontal="center" vertical="center" wrapText="1"/>
    </xf>
    <xf numFmtId="10" fontId="8" fillId="5" borderId="2" xfId="0" applyNumberFormat="1" applyFont="1" applyFill="1" applyBorder="1" applyAlignment="1">
      <alignment horizontal="right" vertical="center"/>
    </xf>
    <xf numFmtId="0" fontId="6" fillId="5" borderId="7" xfId="0" applyFont="1" applyFill="1" applyBorder="1" applyAlignment="1">
      <alignment horizontal="left" vertical="center" wrapText="1"/>
    </xf>
    <xf numFmtId="10" fontId="8" fillId="5" borderId="7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/>
    </xf>
    <xf numFmtId="3" fontId="12" fillId="3" borderId="17" xfId="3" applyNumberFormat="1" applyFont="1" applyFill="1" applyBorder="1" applyAlignment="1">
      <alignment horizontal="right" vertical="center"/>
    </xf>
    <xf numFmtId="3" fontId="12" fillId="0" borderId="16" xfId="3" applyNumberFormat="1" applyFont="1" applyFill="1" applyBorder="1" applyAlignment="1">
      <alignment horizontal="right" vertical="center"/>
    </xf>
    <xf numFmtId="3" fontId="12" fillId="0" borderId="18" xfId="3" applyNumberFormat="1" applyFont="1" applyFill="1" applyBorder="1" applyAlignment="1">
      <alignment horizontal="right" vertical="center"/>
    </xf>
    <xf numFmtId="3" fontId="12" fillId="0" borderId="19" xfId="3" applyNumberFormat="1" applyFont="1" applyFill="1" applyBorder="1" applyAlignment="1">
      <alignment horizontal="right" vertical="center"/>
    </xf>
    <xf numFmtId="3" fontId="12" fillId="0" borderId="20" xfId="3" applyNumberFormat="1" applyFont="1" applyFill="1" applyBorder="1" applyAlignment="1">
      <alignment horizontal="right" vertical="center"/>
    </xf>
    <xf numFmtId="10" fontId="6" fillId="6" borderId="2" xfId="0" applyNumberFormat="1" applyFont="1" applyFill="1" applyBorder="1" applyAlignment="1">
      <alignment vertical="center"/>
    </xf>
    <xf numFmtId="3" fontId="12" fillId="0" borderId="21" xfId="3" applyNumberFormat="1" applyFont="1" applyFill="1" applyBorder="1" applyAlignment="1">
      <alignment horizontal="right" vertical="center"/>
    </xf>
    <xf numFmtId="3" fontId="12" fillId="3" borderId="22" xfId="3" applyNumberFormat="1" applyFont="1" applyFill="1" applyBorder="1" applyAlignment="1">
      <alignment horizontal="right" vertical="center"/>
    </xf>
    <xf numFmtId="3" fontId="12" fillId="0" borderId="23" xfId="3" applyNumberFormat="1" applyFont="1" applyFill="1" applyBorder="1" applyAlignment="1">
      <alignment horizontal="right" vertical="center"/>
    </xf>
    <xf numFmtId="3" fontId="6" fillId="9" borderId="2" xfId="3" applyNumberFormat="1" applyFont="1" applyFill="1" applyBorder="1" applyAlignment="1">
      <alignment horizontal="right" vertical="center"/>
    </xf>
    <xf numFmtId="0" fontId="0" fillId="6" borderId="2" xfId="0" applyFill="1" applyBorder="1"/>
    <xf numFmtId="0" fontId="15" fillId="6" borderId="2" xfId="0" applyFont="1" applyFill="1" applyBorder="1"/>
    <xf numFmtId="3" fontId="6" fillId="10" borderId="2" xfId="3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left"/>
    </xf>
    <xf numFmtId="3" fontId="6" fillId="6" borderId="2" xfId="0" applyNumberFormat="1" applyFont="1" applyFill="1" applyBorder="1" applyAlignment="1">
      <alignment horizontal="right"/>
    </xf>
    <xf numFmtId="3" fontId="13" fillId="6" borderId="2" xfId="0" applyNumberFormat="1" applyFont="1" applyFill="1" applyBorder="1" applyAlignment="1">
      <alignment horizontal="right"/>
    </xf>
    <xf numFmtId="0" fontId="2" fillId="11" borderId="1" xfId="0" applyFont="1" applyFill="1" applyBorder="1"/>
    <xf numFmtId="0" fontId="6" fillId="5" borderId="12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164" fontId="8" fillId="4" borderId="9" xfId="0" applyNumberFormat="1" applyFont="1" applyFill="1" applyBorder="1" applyAlignment="1">
      <alignment horizontal="right"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center" wrapText="1"/>
    </xf>
    <xf numFmtId="10" fontId="8" fillId="3" borderId="2" xfId="0" applyNumberFormat="1" applyFont="1" applyFill="1" applyBorder="1" applyAlignment="1">
      <alignment horizontal="right" vertical="center"/>
    </xf>
    <xf numFmtId="3" fontId="10" fillId="8" borderId="7" xfId="3" applyNumberFormat="1" applyFont="1" applyFill="1" applyBorder="1" applyAlignment="1">
      <alignment horizontal="center" vertical="center" wrapText="1"/>
    </xf>
    <xf numFmtId="10" fontId="8" fillId="5" borderId="4" xfId="0" applyNumberFormat="1" applyFont="1" applyFill="1" applyBorder="1" applyAlignment="1">
      <alignment horizontal="right" vertical="center"/>
    </xf>
    <xf numFmtId="0" fontId="2" fillId="11" borderId="3" xfId="0" applyFont="1" applyFill="1" applyBorder="1"/>
    <xf numFmtId="10" fontId="8" fillId="5" borderId="8" xfId="0" applyNumberFormat="1" applyFont="1" applyFill="1" applyBorder="1" applyAlignment="1">
      <alignment horizontal="right" vertical="center"/>
    </xf>
    <xf numFmtId="10" fontId="6" fillId="6" borderId="24" xfId="0" applyNumberFormat="1" applyFont="1" applyFill="1" applyBorder="1"/>
    <xf numFmtId="3" fontId="6" fillId="9" borderId="24" xfId="3" applyNumberFormat="1" applyFont="1" applyFill="1" applyBorder="1" applyAlignment="1">
      <alignment horizontal="right" vertical="center"/>
    </xf>
    <xf numFmtId="3" fontId="6" fillId="10" borderId="24" xfId="3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3" fontId="6" fillId="3" borderId="9" xfId="0" applyNumberFormat="1" applyFont="1" applyFill="1" applyBorder="1" applyAlignment="1">
      <alignment vertical="center"/>
    </xf>
    <xf numFmtId="0" fontId="6" fillId="3" borderId="9" xfId="0" applyFont="1" applyFill="1" applyBorder="1"/>
    <xf numFmtId="3" fontId="6" fillId="3" borderId="9" xfId="0" applyNumberFormat="1" applyFont="1" applyFill="1" applyBorder="1"/>
    <xf numFmtId="0" fontId="6" fillId="6" borderId="24" xfId="0" applyFont="1" applyFill="1" applyBorder="1"/>
    <xf numFmtId="0" fontId="6" fillId="3" borderId="14" xfId="0" applyFont="1" applyFill="1" applyBorder="1"/>
    <xf numFmtId="0" fontId="17" fillId="6" borderId="26" xfId="0" applyFont="1" applyFill="1" applyBorder="1"/>
    <xf numFmtId="165" fontId="8" fillId="0" borderId="25" xfId="0" applyNumberFormat="1" applyFont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 vertical="center"/>
    </xf>
    <xf numFmtId="165" fontId="11" fillId="6" borderId="2" xfId="3" applyNumberFormat="1" applyFont="1" applyFill="1" applyBorder="1" applyAlignment="1">
      <alignment horizontal="right" vertical="center"/>
    </xf>
    <xf numFmtId="165" fontId="6" fillId="6" borderId="2" xfId="3" applyNumberFormat="1" applyFont="1" applyFill="1" applyBorder="1" applyAlignment="1">
      <alignment horizontal="right" vertical="center"/>
    </xf>
    <xf numFmtId="165" fontId="11" fillId="6" borderId="7" xfId="3" applyNumberFormat="1" applyFont="1" applyFill="1" applyBorder="1" applyAlignment="1">
      <alignment horizontal="right" vertical="center"/>
    </xf>
    <xf numFmtId="165" fontId="6" fillId="6" borderId="7" xfId="3" applyNumberFormat="1" applyFont="1" applyFill="1" applyBorder="1" applyAlignment="1">
      <alignment horizontal="right" vertical="center"/>
    </xf>
    <xf numFmtId="0" fontId="0" fillId="7" borderId="2" xfId="0" applyFill="1" applyBorder="1"/>
    <xf numFmtId="166" fontId="6" fillId="7" borderId="2" xfId="0" applyNumberFormat="1" applyFont="1" applyFill="1" applyBorder="1"/>
    <xf numFmtId="166" fontId="0" fillId="7" borderId="2" xfId="0" applyNumberFormat="1" applyFill="1" applyBorder="1"/>
    <xf numFmtId="3" fontId="12" fillId="0" borderId="28" xfId="3" applyNumberFormat="1" applyFont="1" applyFill="1" applyBorder="1" applyAlignment="1">
      <alignment horizontal="right" vertical="center"/>
    </xf>
    <xf numFmtId="3" fontId="12" fillId="0" borderId="27" xfId="3" applyNumberFormat="1" applyFont="1" applyFill="1" applyBorder="1" applyAlignment="1">
      <alignment horizontal="right" vertical="center"/>
    </xf>
    <xf numFmtId="3" fontId="12" fillId="11" borderId="27" xfId="3" applyNumberFormat="1" applyFont="1" applyFill="1" applyBorder="1" applyAlignment="1">
      <alignment horizontal="right" vertical="center"/>
    </xf>
    <xf numFmtId="3" fontId="12" fillId="3" borderId="29" xfId="3" applyNumberFormat="1" applyFont="1" applyFill="1" applyBorder="1" applyAlignment="1">
      <alignment horizontal="right" vertical="center"/>
    </xf>
    <xf numFmtId="3" fontId="12" fillId="0" borderId="31" xfId="3" applyNumberFormat="1" applyFont="1" applyFill="1" applyBorder="1" applyAlignment="1">
      <alignment horizontal="right" vertical="center"/>
    </xf>
    <xf numFmtId="3" fontId="12" fillId="0" borderId="30" xfId="3" applyNumberFormat="1" applyFont="1" applyFill="1" applyBorder="1" applyAlignment="1">
      <alignment horizontal="right" vertical="center"/>
    </xf>
    <xf numFmtId="3" fontId="12" fillId="11" borderId="30" xfId="3" applyNumberFormat="1" applyFont="1" applyFill="1" applyBorder="1" applyAlignment="1">
      <alignment horizontal="right" vertical="center"/>
    </xf>
    <xf numFmtId="165" fontId="11" fillId="6" borderId="9" xfId="3" applyNumberFormat="1" applyFont="1" applyFill="1" applyBorder="1" applyAlignment="1">
      <alignment horizontal="right" vertical="center"/>
    </xf>
    <xf numFmtId="165" fontId="13" fillId="6" borderId="9" xfId="3" applyNumberFormat="1" applyFont="1" applyFill="1" applyBorder="1" applyAlignment="1">
      <alignment horizontal="right" vertical="center"/>
    </xf>
    <xf numFmtId="165" fontId="12" fillId="11" borderId="32" xfId="3" applyNumberFormat="1" applyFont="1" applyFill="1" applyBorder="1" applyAlignment="1">
      <alignment horizontal="right" vertical="center"/>
    </xf>
    <xf numFmtId="165" fontId="14" fillId="11" borderId="32" xfId="3" applyNumberFormat="1" applyFont="1" applyFill="1" applyBorder="1" applyAlignment="1">
      <alignment horizontal="right" vertical="center"/>
    </xf>
    <xf numFmtId="165" fontId="12" fillId="11" borderId="33" xfId="3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3" fontId="6" fillId="6" borderId="9" xfId="0" applyNumberFormat="1" applyFont="1" applyFill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164" fontId="14" fillId="0" borderId="34" xfId="0" applyNumberFormat="1" applyFont="1" applyBorder="1" applyAlignment="1">
      <alignment horizontal="right" vertical="center"/>
    </xf>
    <xf numFmtId="164" fontId="8" fillId="0" borderId="35" xfId="0" applyNumberFormat="1" applyFont="1" applyBorder="1" applyAlignment="1">
      <alignment horizontal="right" vertical="center"/>
    </xf>
    <xf numFmtId="166" fontId="6" fillId="7" borderId="2" xfId="0" applyNumberFormat="1" applyFont="1" applyFill="1" applyBorder="1"/>
    <xf numFmtId="166" fontId="0" fillId="7" borderId="2" xfId="0" applyNumberFormat="1" applyFill="1" applyBorder="1"/>
    <xf numFmtId="0" fontId="0" fillId="0" borderId="0" xfId="0"/>
    <xf numFmtId="166" fontId="6" fillId="7" borderId="2" xfId="0" applyNumberFormat="1" applyFont="1" applyFill="1" applyBorder="1"/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7" borderId="0" xfId="0" applyFill="1"/>
    <xf numFmtId="0" fontId="0" fillId="11" borderId="1" xfId="0" applyFill="1" applyBorder="1"/>
    <xf numFmtId="0" fontId="19" fillId="7" borderId="2" xfId="0" applyFont="1" applyFill="1" applyBorder="1" applyAlignment="1">
      <alignment vertical="center" wrapText="1"/>
    </xf>
    <xf numFmtId="0" fontId="8" fillId="11" borderId="1" xfId="0" applyFont="1" applyFill="1" applyBorder="1"/>
    <xf numFmtId="166" fontId="0" fillId="11" borderId="1" xfId="0" applyNumberFormat="1" applyFill="1" applyBorder="1"/>
    <xf numFmtId="0" fontId="20" fillId="0" borderId="0" xfId="0" applyFont="1" applyAlignment="1">
      <alignment horizontal="left"/>
    </xf>
    <xf numFmtId="0" fontId="2" fillId="0" borderId="0" xfId="0" applyFont="1"/>
    <xf numFmtId="0" fontId="20" fillId="0" borderId="0" xfId="0" applyFont="1"/>
    <xf numFmtId="166" fontId="6" fillId="6" borderId="2" xfId="0" applyNumberFormat="1" applyFont="1" applyFill="1" applyBorder="1"/>
    <xf numFmtId="166" fontId="18" fillId="0" borderId="0" xfId="0" applyNumberFormat="1" applyFont="1"/>
    <xf numFmtId="0" fontId="18" fillId="0" borderId="0" xfId="0" applyFont="1"/>
    <xf numFmtId="0" fontId="6" fillId="6" borderId="7" xfId="0" applyFont="1" applyFill="1" applyBorder="1"/>
    <xf numFmtId="166" fontId="6" fillId="6" borderId="7" xfId="0" applyNumberFormat="1" applyFont="1" applyFill="1" applyBorder="1"/>
    <xf numFmtId="166" fontId="19" fillId="7" borderId="2" xfId="0" applyNumberFormat="1" applyFont="1" applyFill="1" applyBorder="1"/>
    <xf numFmtId="0" fontId="5" fillId="2" borderId="7" xfId="0" applyFont="1" applyFill="1" applyBorder="1" applyAlignment="1">
      <alignment horizontal="right" vertical="center" textRotation="90" wrapText="1"/>
    </xf>
    <xf numFmtId="0" fontId="0" fillId="0" borderId="9" xfId="0" applyBorder="1" applyAlignment="1">
      <alignment horizontal="right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6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6" fillId="7" borderId="4" xfId="0" applyFont="1" applyFill="1" applyBorder="1" applyAlignment="1">
      <alignment vertical="center" wrapText="1"/>
    </xf>
    <xf numFmtId="0" fontId="0" fillId="7" borderId="6" xfId="0" applyFill="1" applyBorder="1" applyAlignment="1">
      <alignment wrapText="1"/>
    </xf>
    <xf numFmtId="0" fontId="6" fillId="6" borderId="8" xfId="0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6" fillId="3" borderId="4" xfId="0" applyFont="1" applyFill="1" applyBorder="1" applyAlignment="1">
      <alignment horizontal="left"/>
    </xf>
    <xf numFmtId="0" fontId="0" fillId="3" borderId="6" xfId="0" applyFill="1" applyBorder="1" applyAlignment="1"/>
  </cellXfs>
  <cellStyles count="4">
    <cellStyle name="Normal" xfId="0" builtinId="0"/>
    <cellStyle name="Normal_Sheet1" xfId="2"/>
    <cellStyle name="Obično_Knjiga2" xfId="1"/>
    <cellStyle name="Obično_List1" xfId="3"/>
  </cellStyles>
  <dxfs count="2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FFFFCC"/>
      <color rgb="FFEFECF4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98734692061791E-2"/>
          <c:y val="5.0925925925925923E-2"/>
          <c:w val="0.89224228327391264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1'!$B$2</c:f>
              <c:strCache>
                <c:ptCount val="1"/>
                <c:pt idx="0">
                  <c:v>Prihod po zaposl.</c:v>
                </c:pt>
              </c:strCache>
            </c:strRef>
          </c:tx>
          <c:invertIfNegative val="0"/>
          <c:cat>
            <c:strRef>
              <c:f>'Grafikon 1'!$A$3:$A$18</c:f>
              <c:strCache>
                <c:ptCount val="16"/>
                <c:pt idx="0">
                  <c:v>Kostrena</c:v>
                </c:pt>
                <c:pt idx="1">
                  <c:v>Vir</c:v>
                </c:pt>
                <c:pt idx="2">
                  <c:v>Funtana - Fontane</c:v>
                </c:pt>
                <c:pt idx="3">
                  <c:v>Malinska-Dubašnica</c:v>
                </c:pt>
                <c:pt idx="4">
                  <c:v>Omišalj</c:v>
                </c:pt>
                <c:pt idx="5">
                  <c:v>Baška</c:v>
                </c:pt>
                <c:pt idx="6">
                  <c:v>Medulin</c:v>
                </c:pt>
                <c:pt idx="7">
                  <c:v>Dobrinj</c:v>
                </c:pt>
                <c:pt idx="8">
                  <c:v>Sutivan</c:v>
                </c:pt>
                <c:pt idx="9">
                  <c:v>Bol</c:v>
                </c:pt>
                <c:pt idx="10">
                  <c:v>Punat</c:v>
                </c:pt>
                <c:pt idx="11">
                  <c:v>Kolan</c:v>
                </c:pt>
                <c:pt idx="12">
                  <c:v>Fažana</c:v>
                </c:pt>
                <c:pt idx="13">
                  <c:v>Vrsar</c:v>
                </c:pt>
                <c:pt idx="14">
                  <c:v>Bale</c:v>
                </c:pt>
                <c:pt idx="15">
                  <c:v>Tar-Vabriga</c:v>
                </c:pt>
              </c:strCache>
            </c:strRef>
          </c:cat>
          <c:val>
            <c:numRef>
              <c:f>'Grafikon 1'!$B$3:$B$18</c:f>
              <c:numCache>
                <c:formatCode>#,##0.0</c:formatCode>
                <c:ptCount val="16"/>
                <c:pt idx="0">
                  <c:v>511.90978296703292</c:v>
                </c:pt>
                <c:pt idx="1">
                  <c:v>353.35546113989642</c:v>
                </c:pt>
                <c:pt idx="2">
                  <c:v>516.974880952381</c:v>
                </c:pt>
                <c:pt idx="3">
                  <c:v>622.74775894039738</c:v>
                </c:pt>
                <c:pt idx="4">
                  <c:v>417.34716868592727</c:v>
                </c:pt>
                <c:pt idx="5">
                  <c:v>546.03014153846152</c:v>
                </c:pt>
                <c:pt idx="6">
                  <c:v>638.95757142857144</c:v>
                </c:pt>
                <c:pt idx="7">
                  <c:v>360.36790151515152</c:v>
                </c:pt>
                <c:pt idx="8">
                  <c:v>306.97408695652177</c:v>
                </c:pt>
                <c:pt idx="9">
                  <c:v>363.07014075286418</c:v>
                </c:pt>
                <c:pt idx="10">
                  <c:v>555.29319301470582</c:v>
                </c:pt>
                <c:pt idx="11">
                  <c:v>691.34150943396219</c:v>
                </c:pt>
                <c:pt idx="12">
                  <c:v>806.20686821705431</c:v>
                </c:pt>
                <c:pt idx="13">
                  <c:v>368.14146249999999</c:v>
                </c:pt>
                <c:pt idx="14">
                  <c:v>685.76412142857146</c:v>
                </c:pt>
                <c:pt idx="15">
                  <c:v>535.69398859315595</c:v>
                </c:pt>
              </c:numCache>
            </c:numRef>
          </c:val>
        </c:ser>
        <c:ser>
          <c:idx val="1"/>
          <c:order val="1"/>
          <c:tx>
            <c:strRef>
              <c:f>'Grafikon 1'!$C$2</c:f>
              <c:strCache>
                <c:ptCount val="1"/>
                <c:pt idx="0">
                  <c:v>Dobit/ gubitak po zaposl.</c:v>
                </c:pt>
              </c:strCache>
            </c:strRef>
          </c:tx>
          <c:invertIfNegative val="0"/>
          <c:cat>
            <c:strRef>
              <c:f>'Grafikon 1'!$A$3:$A$18</c:f>
              <c:strCache>
                <c:ptCount val="16"/>
                <c:pt idx="0">
                  <c:v>Kostrena</c:v>
                </c:pt>
                <c:pt idx="1">
                  <c:v>Vir</c:v>
                </c:pt>
                <c:pt idx="2">
                  <c:v>Funtana - Fontane</c:v>
                </c:pt>
                <c:pt idx="3">
                  <c:v>Malinska-Dubašnica</c:v>
                </c:pt>
                <c:pt idx="4">
                  <c:v>Omišalj</c:v>
                </c:pt>
                <c:pt idx="5">
                  <c:v>Baška</c:v>
                </c:pt>
                <c:pt idx="6">
                  <c:v>Medulin</c:v>
                </c:pt>
                <c:pt idx="7">
                  <c:v>Dobrinj</c:v>
                </c:pt>
                <c:pt idx="8">
                  <c:v>Sutivan</c:v>
                </c:pt>
                <c:pt idx="9">
                  <c:v>Bol</c:v>
                </c:pt>
                <c:pt idx="10">
                  <c:v>Punat</c:v>
                </c:pt>
                <c:pt idx="11">
                  <c:v>Kolan</c:v>
                </c:pt>
                <c:pt idx="12">
                  <c:v>Fažana</c:v>
                </c:pt>
                <c:pt idx="13">
                  <c:v>Vrsar</c:v>
                </c:pt>
                <c:pt idx="14">
                  <c:v>Bale</c:v>
                </c:pt>
                <c:pt idx="15">
                  <c:v>Tar-Vabriga</c:v>
                </c:pt>
              </c:strCache>
            </c:strRef>
          </c:cat>
          <c:val>
            <c:numRef>
              <c:f>'Grafikon 1'!$C$3:$C$18</c:f>
              <c:numCache>
                <c:formatCode>#,##0.0</c:formatCode>
                <c:ptCount val="16"/>
                <c:pt idx="0">
                  <c:v>24.211785714285714</c:v>
                </c:pt>
                <c:pt idx="1">
                  <c:v>-9.9336683937823835</c:v>
                </c:pt>
                <c:pt idx="2">
                  <c:v>18.754031746031746</c:v>
                </c:pt>
                <c:pt idx="3">
                  <c:v>27.017205298013248</c:v>
                </c:pt>
                <c:pt idx="4">
                  <c:v>-161.27039608574091</c:v>
                </c:pt>
                <c:pt idx="5">
                  <c:v>43.968000000000004</c:v>
                </c:pt>
                <c:pt idx="6">
                  <c:v>-5.1302115902964962</c:v>
                </c:pt>
                <c:pt idx="7">
                  <c:v>5.777924242424243</c:v>
                </c:pt>
                <c:pt idx="8">
                  <c:v>-50.90211956521739</c:v>
                </c:pt>
                <c:pt idx="9">
                  <c:v>13.248260229132569</c:v>
                </c:pt>
                <c:pt idx="10">
                  <c:v>35.674055147058823</c:v>
                </c:pt>
                <c:pt idx="11">
                  <c:v>3.9873396226415094</c:v>
                </c:pt>
                <c:pt idx="12">
                  <c:v>37.463178294573645</c:v>
                </c:pt>
                <c:pt idx="13">
                  <c:v>15.502000000000001</c:v>
                </c:pt>
                <c:pt idx="14">
                  <c:v>0.94717857142857131</c:v>
                </c:pt>
                <c:pt idx="15">
                  <c:v>11.318555133079849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18016"/>
        <c:axId val="81832192"/>
      </c:barChart>
      <c:catAx>
        <c:axId val="61718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1832192"/>
        <c:crosses val="autoZero"/>
        <c:auto val="1"/>
        <c:lblAlgn val="ctr"/>
        <c:lblOffset val="100"/>
        <c:noMultiLvlLbl val="0"/>
      </c:catAx>
      <c:valAx>
        <c:axId val="81832192"/>
        <c:scaling>
          <c:orientation val="minMax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61718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196926655354514"/>
          <c:y val="5.9801326917468652E-2"/>
          <c:w val="0.20157119213601485"/>
          <c:h val="0.1495227736844658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Ukupan prihod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811023622047243"/>
          <c:w val="0.7423057742782152"/>
          <c:h val="0.87188976377952754"/>
        </c:manualLayout>
      </c:layout>
      <c:pie3DChart>
        <c:varyColors val="1"/>
        <c:ser>
          <c:idx val="0"/>
          <c:order val="0"/>
          <c:tx>
            <c:strRef>
              <c:f>'[1]Gradovi u V. skupini'!$B$29</c:f>
              <c:strCache>
                <c:ptCount val="1"/>
                <c:pt idx="0">
                  <c:v>Ukupan prihod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55%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'[1]Gradovi u V. skupini'!$C$28:$E$28</c:f>
              <c:strCache>
                <c:ptCount val="3"/>
                <c:pt idx="0">
                  <c:v>Udio 10 gradova iz V. skupine po IR u RH</c:v>
                </c:pt>
                <c:pt idx="1">
                  <c:v>Udio 16 općina iz V. skupine po IR u RH</c:v>
                </c:pt>
                <c:pt idx="2">
                  <c:v>Preostalih 530 gradova i općina u RH</c:v>
                </c:pt>
              </c:strCache>
            </c:strRef>
          </c:cat>
          <c:val>
            <c:numRef>
              <c:f>'[1]Gradovi u V. skupini'!$C$29:$E$29</c:f>
              <c:numCache>
                <c:formatCode>General</c:formatCode>
                <c:ptCount val="3"/>
                <c:pt idx="0">
                  <c:v>0.54915227934017774</c:v>
                </c:pt>
                <c:pt idx="1">
                  <c:v>5.1645360933906025E-3</c:v>
                </c:pt>
                <c:pt idx="2">
                  <c:v>0.44600000000000001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4199999999999999"/>
          <c:y val="9.0630650335374777E-2"/>
          <c:w val="0.24133333333333334"/>
          <c:h val="0.78934018664333627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solidFill>
                  <a:schemeClr val="accent1">
                    <a:lumMod val="50000"/>
                  </a:schemeClr>
                </a:solidFill>
              </a:rPr>
              <a:t>Broj poduz</a:t>
            </a:r>
            <a:r>
              <a:rPr lang="hr-HR" sz="1200">
                <a:solidFill>
                  <a:schemeClr val="accent1">
                    <a:lumMod val="50000"/>
                  </a:schemeClr>
                </a:solidFill>
              </a:rPr>
              <a:t>etnika</a:t>
            </a:r>
            <a:endParaRPr lang="en-US" sz="1200">
              <a:solidFill>
                <a:schemeClr val="accent1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3675488480606593"/>
          <c:w val="0.78119466316710406"/>
          <c:h val="0.8632451151939341"/>
        </c:manualLayout>
      </c:layout>
      <c:pie3DChart>
        <c:varyColors val="1"/>
        <c:ser>
          <c:idx val="0"/>
          <c:order val="0"/>
          <c:tx>
            <c:strRef>
              <c:f>'[1]Gradovi u V. skupini'!$B$33</c:f>
              <c:strCache>
                <c:ptCount val="1"/>
                <c:pt idx="0">
                  <c:v>Broj poduz.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39%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'[1]Gradovi u V. skupini'!$C$32:$E$32</c:f>
              <c:strCache>
                <c:ptCount val="3"/>
                <c:pt idx="0">
                  <c:v>Udio 10 gradova iz V. skupine po IR u RH</c:v>
                </c:pt>
                <c:pt idx="1">
                  <c:v>Udio 16 općina iz V. skupine po IR u RH</c:v>
                </c:pt>
                <c:pt idx="2">
                  <c:v>Preostalih 530 gradova i općina u RH</c:v>
                </c:pt>
              </c:strCache>
            </c:strRef>
          </c:cat>
          <c:val>
            <c:numRef>
              <c:f>'[1]Gradovi u V. skupini'!$C$33:$E$33</c:f>
              <c:numCache>
                <c:formatCode>General</c:formatCode>
                <c:ptCount val="3"/>
                <c:pt idx="0">
                  <c:v>0.38711069823306965</c:v>
                </c:pt>
                <c:pt idx="1">
                  <c:v>1.6449436515309331E-2</c:v>
                </c:pt>
                <c:pt idx="2">
                  <c:v>0.59599999999999997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311111111111106"/>
          <c:y val="9.8327500729075493E-2"/>
          <c:w val="0.23022222222222216"/>
          <c:h val="0.86341426071741034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104507</xdr:colOff>
      <xdr:row>1</xdr:row>
      <xdr:rowOff>83844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561707</xdr:colOff>
      <xdr:row>1</xdr:row>
      <xdr:rowOff>83844</xdr:rowOff>
    </xdr:to>
    <xdr:pic>
      <xdr:nvPicPr>
        <xdr:cNvPr id="6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123557</xdr:colOff>
      <xdr:row>0</xdr:row>
      <xdr:rowOff>274344</xdr:rowOff>
    </xdr:to>
    <xdr:pic>
      <xdr:nvPicPr>
        <xdr:cNvPr id="2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14286</xdr:rowOff>
    </xdr:from>
    <xdr:to>
      <xdr:col>17</xdr:col>
      <xdr:colOff>142875</xdr:colOff>
      <xdr:row>14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0</xdr:row>
      <xdr:rowOff>274344</xdr:rowOff>
    </xdr:to>
    <xdr:pic>
      <xdr:nvPicPr>
        <xdr:cNvPr id="4" name="Slika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</xdr:colOff>
      <xdr:row>1</xdr:row>
      <xdr:rowOff>252412</xdr:rowOff>
    </xdr:from>
    <xdr:to>
      <xdr:col>13</xdr:col>
      <xdr:colOff>319087</xdr:colOff>
      <xdr:row>14</xdr:row>
      <xdr:rowOff>576262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61912</xdr:colOff>
      <xdr:row>16</xdr:row>
      <xdr:rowOff>14287</xdr:rowOff>
    </xdr:from>
    <xdr:to>
      <xdr:col>13</xdr:col>
      <xdr:colOff>357187</xdr:colOff>
      <xdr:row>29</xdr:row>
      <xdr:rowOff>90487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1304657</xdr:colOff>
      <xdr:row>0</xdr:row>
      <xdr:rowOff>274344</xdr:rowOff>
    </xdr:to>
    <xdr:pic>
      <xdr:nvPicPr>
        <xdr:cNvPr id="10" name="Slika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orG/Downloads/Indeks%20razvijenosti%20gradova%20i%20op&#263;ina%20-%20s%20grafikon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vi i općine po IR"/>
      <sheetName val="Tablica 1"/>
      <sheetName val="Općine u V. skupini"/>
      <sheetName val="Gradovi u V. skupini"/>
      <sheetName val="Grafikon 1"/>
      <sheetName val="Sheet1"/>
    </sheetNames>
    <sheetDataSet>
      <sheetData sheetId="0"/>
      <sheetData sheetId="1"/>
      <sheetData sheetId="2"/>
      <sheetData sheetId="3">
        <row r="28">
          <cell r="C28" t="str">
            <v>Udio 10 gradova iz V. skupine po IR u RH</v>
          </cell>
          <cell r="D28" t="str">
            <v>Udio 16 općina iz V. skupine po IR u RH</v>
          </cell>
          <cell r="E28" t="str">
            <v>Preostalih 530 gradova i općina u RH</v>
          </cell>
        </row>
        <row r="29">
          <cell r="B29" t="str">
            <v>Ukupan prihod</v>
          </cell>
          <cell r="C29">
            <v>0.54915227934017774</v>
          </cell>
          <cell r="D29">
            <v>5.1645360933906025E-3</v>
          </cell>
          <cell r="E29">
            <v>0.44600000000000001</v>
          </cell>
        </row>
        <row r="32">
          <cell r="C32" t="str">
            <v>Udio 10 gradova iz V. skupine po IR u RH</v>
          </cell>
          <cell r="D32" t="str">
            <v>Udio 16 općina iz V. skupine po IR u RH</v>
          </cell>
          <cell r="E32" t="str">
            <v>Preostalih 530 gradova i općina u RH</v>
          </cell>
        </row>
        <row r="33">
          <cell r="B33" t="str">
            <v>Broj poduz.</v>
          </cell>
          <cell r="C33">
            <v>0.38711069823306965</v>
          </cell>
          <cell r="D33">
            <v>1.6449436515309331E-2</v>
          </cell>
          <cell r="E33">
            <v>0.59599999999999997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/>
  </sheetViews>
  <sheetFormatPr defaultRowHeight="15" x14ac:dyDescent="0.25"/>
  <cols>
    <col min="1" max="1" width="18" customWidth="1"/>
    <col min="2" max="2" width="10.42578125" customWidth="1"/>
    <col min="3" max="3" width="21.140625" customWidth="1"/>
    <col min="5" max="5" width="10.42578125" customWidth="1"/>
    <col min="6" max="6" width="13.28515625" customWidth="1"/>
    <col min="7" max="7" width="11" bestFit="1" customWidth="1"/>
    <col min="8" max="8" width="12.42578125" bestFit="1" customWidth="1"/>
    <col min="9" max="9" width="9.85546875" customWidth="1"/>
    <col min="10" max="10" width="8" customWidth="1"/>
    <col min="11" max="11" width="3" bestFit="1" customWidth="1"/>
  </cols>
  <sheetData>
    <row r="1" spans="1:11" s="113" customFormat="1" x14ac:dyDescent="0.25"/>
    <row r="2" spans="1:11" s="113" customFormat="1" x14ac:dyDescent="0.25"/>
    <row r="3" spans="1:11" x14ac:dyDescent="0.25">
      <c r="A3" s="36" t="s">
        <v>50</v>
      </c>
    </row>
    <row r="4" spans="1:11" ht="56.25" x14ac:dyDescent="0.25">
      <c r="A4" s="138" t="s">
        <v>44</v>
      </c>
      <c r="B4" s="136" t="s">
        <v>0</v>
      </c>
      <c r="C4" s="134" t="s">
        <v>1</v>
      </c>
      <c r="D4" s="4" t="s">
        <v>48</v>
      </c>
      <c r="E4" s="4" t="s">
        <v>49</v>
      </c>
      <c r="F4" s="4" t="s">
        <v>2</v>
      </c>
      <c r="G4" s="4" t="s">
        <v>61</v>
      </c>
      <c r="H4" s="4" t="s">
        <v>46</v>
      </c>
      <c r="I4" s="143" t="s">
        <v>3</v>
      </c>
      <c r="J4" s="136" t="s">
        <v>45</v>
      </c>
      <c r="K4" s="132" t="s">
        <v>45</v>
      </c>
    </row>
    <row r="5" spans="1:11" x14ac:dyDescent="0.25">
      <c r="A5" s="139"/>
      <c r="B5" s="137"/>
      <c r="C5" s="135"/>
      <c r="D5" s="3" t="s">
        <v>4</v>
      </c>
      <c r="E5" s="3" t="s">
        <v>4</v>
      </c>
      <c r="F5" s="3" t="s">
        <v>4</v>
      </c>
      <c r="G5" s="3" t="s">
        <v>5</v>
      </c>
      <c r="H5" s="3" t="s">
        <v>6</v>
      </c>
      <c r="I5" s="144"/>
      <c r="J5" s="137"/>
      <c r="K5" s="133"/>
    </row>
    <row r="6" spans="1:11" x14ac:dyDescent="0.25">
      <c r="A6" s="17" t="s">
        <v>40</v>
      </c>
      <c r="B6" s="18" t="s">
        <v>42</v>
      </c>
      <c r="C6" s="19" t="s">
        <v>11</v>
      </c>
      <c r="D6" s="30">
        <v>35472</v>
      </c>
      <c r="E6" s="30">
        <v>9545</v>
      </c>
      <c r="F6" s="31">
        <v>0.11700000000000001</v>
      </c>
      <c r="G6" s="66">
        <v>110</v>
      </c>
      <c r="H6" s="31">
        <v>0.89280000000000004</v>
      </c>
      <c r="I6" s="11">
        <v>1.5355000000000001</v>
      </c>
      <c r="J6" s="10" t="s">
        <v>14</v>
      </c>
      <c r="K6" s="26" t="s">
        <v>15</v>
      </c>
    </row>
    <row r="7" spans="1:11" x14ac:dyDescent="0.25">
      <c r="A7" s="17" t="s">
        <v>39</v>
      </c>
      <c r="B7" s="18" t="s">
        <v>42</v>
      </c>
      <c r="C7" s="19" t="s">
        <v>9</v>
      </c>
      <c r="D7" s="8">
        <v>13275</v>
      </c>
      <c r="E7" s="8">
        <v>8564</v>
      </c>
      <c r="F7" s="9">
        <v>0.192</v>
      </c>
      <c r="G7" s="67">
        <v>247.8</v>
      </c>
      <c r="H7" s="9">
        <v>0.75880000000000003</v>
      </c>
      <c r="I7" s="11">
        <v>1.4787999999999999</v>
      </c>
      <c r="J7" s="10" t="s">
        <v>14</v>
      </c>
      <c r="K7" s="26" t="s">
        <v>15</v>
      </c>
    </row>
    <row r="8" spans="1:11" x14ac:dyDescent="0.25">
      <c r="A8" s="17" t="s">
        <v>38</v>
      </c>
      <c r="B8" s="18" t="s">
        <v>42</v>
      </c>
      <c r="C8" s="19" t="s">
        <v>12</v>
      </c>
      <c r="D8" s="8">
        <v>21792</v>
      </c>
      <c r="E8" s="8">
        <v>10115</v>
      </c>
      <c r="F8" s="9">
        <v>5.2999999999999999E-2</v>
      </c>
      <c r="G8" s="67">
        <v>121.4</v>
      </c>
      <c r="H8" s="9">
        <v>0.84989999999999999</v>
      </c>
      <c r="I8" s="11">
        <v>1.4732000000000001</v>
      </c>
      <c r="J8" s="10" t="s">
        <v>14</v>
      </c>
      <c r="K8" s="26" t="s">
        <v>15</v>
      </c>
    </row>
    <row r="9" spans="1:11" x14ac:dyDescent="0.25">
      <c r="A9" s="17" t="s">
        <v>37</v>
      </c>
      <c r="B9" s="18" t="s">
        <v>42</v>
      </c>
      <c r="C9" s="19" t="s">
        <v>11</v>
      </c>
      <c r="D9" s="8">
        <v>28743</v>
      </c>
      <c r="E9" s="8">
        <v>7934</v>
      </c>
      <c r="F9" s="9">
        <v>6.8000000000000005E-2</v>
      </c>
      <c r="G9" s="67">
        <v>138.4</v>
      </c>
      <c r="H9" s="9">
        <v>0.86329999999999996</v>
      </c>
      <c r="I9" s="11">
        <v>1.4712000000000001</v>
      </c>
      <c r="J9" s="10" t="s">
        <v>14</v>
      </c>
      <c r="K9" s="26" t="s">
        <v>15</v>
      </c>
    </row>
    <row r="10" spans="1:11" x14ac:dyDescent="0.25">
      <c r="A10" s="17" t="s">
        <v>36</v>
      </c>
      <c r="B10" s="18" t="s">
        <v>42</v>
      </c>
      <c r="C10" s="19" t="s">
        <v>11</v>
      </c>
      <c r="D10" s="8">
        <v>36204</v>
      </c>
      <c r="E10" s="8">
        <v>7990</v>
      </c>
      <c r="F10" s="9">
        <v>8.8999999999999996E-2</v>
      </c>
      <c r="G10" s="67">
        <v>109.3</v>
      </c>
      <c r="H10" s="9">
        <v>0.85580000000000001</v>
      </c>
      <c r="I10" s="11">
        <v>1.4661</v>
      </c>
      <c r="J10" s="10" t="s">
        <v>14</v>
      </c>
      <c r="K10" s="26" t="s">
        <v>15</v>
      </c>
    </row>
    <row r="11" spans="1:11" x14ac:dyDescent="0.25">
      <c r="A11" s="17" t="s">
        <v>35</v>
      </c>
      <c r="B11" s="18" t="s">
        <v>42</v>
      </c>
      <c r="C11" s="19" t="s">
        <v>11</v>
      </c>
      <c r="D11" s="8">
        <v>29978</v>
      </c>
      <c r="E11" s="8">
        <v>8663</v>
      </c>
      <c r="F11" s="9">
        <v>6.9000000000000006E-2</v>
      </c>
      <c r="G11" s="67">
        <v>114</v>
      </c>
      <c r="H11" s="9">
        <v>0.85199999999999998</v>
      </c>
      <c r="I11" s="11">
        <v>1.4577</v>
      </c>
      <c r="J11" s="10" t="s">
        <v>14</v>
      </c>
      <c r="K11" s="26" t="s">
        <v>15</v>
      </c>
    </row>
    <row r="12" spans="1:11" x14ac:dyDescent="0.25">
      <c r="A12" s="17" t="s">
        <v>34</v>
      </c>
      <c r="B12" s="18" t="s">
        <v>42</v>
      </c>
      <c r="C12" s="19" t="s">
        <v>12</v>
      </c>
      <c r="D12" s="8">
        <v>31343</v>
      </c>
      <c r="E12" s="8">
        <v>6774</v>
      </c>
      <c r="F12" s="9">
        <v>6.0999999999999999E-2</v>
      </c>
      <c r="G12" s="67">
        <v>128.1</v>
      </c>
      <c r="H12" s="9">
        <v>0.89400000000000002</v>
      </c>
      <c r="I12" s="11">
        <v>1.4267000000000001</v>
      </c>
      <c r="J12" s="10" t="s">
        <v>14</v>
      </c>
      <c r="K12" s="26" t="s">
        <v>15</v>
      </c>
    </row>
    <row r="13" spans="1:11" ht="15.75" thickBot="1" x14ac:dyDescent="0.3">
      <c r="A13" s="5" t="s">
        <v>33</v>
      </c>
      <c r="B13" s="6" t="s">
        <v>42</v>
      </c>
      <c r="C13" s="7" t="s">
        <v>12</v>
      </c>
      <c r="D13" s="8">
        <v>29019</v>
      </c>
      <c r="E13" s="8">
        <v>8021</v>
      </c>
      <c r="F13" s="9">
        <v>5.1999999999999998E-2</v>
      </c>
      <c r="G13" s="67">
        <v>116.5</v>
      </c>
      <c r="H13" s="9">
        <v>0.79720000000000002</v>
      </c>
      <c r="I13" s="11">
        <v>1.4131</v>
      </c>
      <c r="J13" s="10" t="s">
        <v>14</v>
      </c>
      <c r="K13" s="26" t="s">
        <v>15</v>
      </c>
    </row>
    <row r="14" spans="1:11" thickBot="1" x14ac:dyDescent="0.35">
      <c r="A14" s="25" t="s">
        <v>32</v>
      </c>
      <c r="B14" s="12" t="s">
        <v>43</v>
      </c>
      <c r="C14" s="13" t="s">
        <v>32</v>
      </c>
      <c r="D14" s="24">
        <v>42175</v>
      </c>
      <c r="E14" s="8">
        <v>5997</v>
      </c>
      <c r="F14" s="9">
        <v>0.106</v>
      </c>
      <c r="G14" s="67">
        <v>101.9</v>
      </c>
      <c r="H14" s="9">
        <v>0.86929999999999996</v>
      </c>
      <c r="I14" s="11">
        <v>1.3982000000000001</v>
      </c>
      <c r="J14" s="10" t="s">
        <v>14</v>
      </c>
      <c r="K14" s="26" t="s">
        <v>15</v>
      </c>
    </row>
    <row r="15" spans="1:11" x14ac:dyDescent="0.25">
      <c r="A15" s="14" t="s">
        <v>31</v>
      </c>
      <c r="B15" s="15" t="s">
        <v>42</v>
      </c>
      <c r="C15" s="16" t="s">
        <v>11</v>
      </c>
      <c r="D15" s="8">
        <v>29328</v>
      </c>
      <c r="E15" s="8">
        <v>7381</v>
      </c>
      <c r="F15" s="9">
        <v>5.6000000000000001E-2</v>
      </c>
      <c r="G15" s="67">
        <v>118.5</v>
      </c>
      <c r="H15" s="9">
        <v>0.83620000000000005</v>
      </c>
      <c r="I15" s="11">
        <v>1.3965000000000001</v>
      </c>
      <c r="J15" s="10" t="s">
        <v>14</v>
      </c>
      <c r="K15" s="26" t="s">
        <v>15</v>
      </c>
    </row>
    <row r="16" spans="1:11" x14ac:dyDescent="0.25">
      <c r="A16" s="17" t="s">
        <v>30</v>
      </c>
      <c r="B16" s="18" t="s">
        <v>42</v>
      </c>
      <c r="C16" s="19" t="s">
        <v>8</v>
      </c>
      <c r="D16" s="8">
        <v>25295</v>
      </c>
      <c r="E16" s="8">
        <v>7694</v>
      </c>
      <c r="F16" s="9">
        <v>0.1</v>
      </c>
      <c r="G16" s="67">
        <v>135.30000000000001</v>
      </c>
      <c r="H16" s="9">
        <v>0.86739999999999995</v>
      </c>
      <c r="I16" s="11">
        <v>1.3863000000000001</v>
      </c>
      <c r="J16" s="10" t="s">
        <v>14</v>
      </c>
      <c r="K16" s="26" t="s">
        <v>15</v>
      </c>
    </row>
    <row r="17" spans="1:11" x14ac:dyDescent="0.25">
      <c r="A17" s="17" t="s">
        <v>29</v>
      </c>
      <c r="B17" s="18" t="s">
        <v>42</v>
      </c>
      <c r="C17" s="19" t="s">
        <v>8</v>
      </c>
      <c r="D17" s="8">
        <v>28424</v>
      </c>
      <c r="E17" s="8">
        <v>7503</v>
      </c>
      <c r="F17" s="9">
        <v>0.08</v>
      </c>
      <c r="G17" s="67">
        <v>111.6</v>
      </c>
      <c r="H17" s="9">
        <v>0.85409999999999997</v>
      </c>
      <c r="I17" s="11">
        <v>1.3625</v>
      </c>
      <c r="J17" s="10" t="s">
        <v>14</v>
      </c>
      <c r="K17" s="26" t="s">
        <v>15</v>
      </c>
    </row>
    <row r="18" spans="1:11" x14ac:dyDescent="0.25">
      <c r="A18" s="17" t="s">
        <v>28</v>
      </c>
      <c r="B18" s="18" t="s">
        <v>42</v>
      </c>
      <c r="C18" s="19" t="s">
        <v>11</v>
      </c>
      <c r="D18" s="8">
        <v>31330</v>
      </c>
      <c r="E18" s="8">
        <v>6692</v>
      </c>
      <c r="F18" s="9">
        <v>7.8E-2</v>
      </c>
      <c r="G18" s="67">
        <v>113.1</v>
      </c>
      <c r="H18" s="9">
        <v>0.85570000000000002</v>
      </c>
      <c r="I18" s="11">
        <v>1.3574999999999999</v>
      </c>
      <c r="J18" s="10" t="s">
        <v>14</v>
      </c>
      <c r="K18" s="26" t="s">
        <v>15</v>
      </c>
    </row>
    <row r="19" spans="1:11" ht="14.45" x14ac:dyDescent="0.3">
      <c r="A19" s="17" t="s">
        <v>27</v>
      </c>
      <c r="B19" s="18" t="s">
        <v>43</v>
      </c>
      <c r="C19" s="19" t="s">
        <v>12</v>
      </c>
      <c r="D19" s="8">
        <v>32505</v>
      </c>
      <c r="E19" s="8">
        <v>6580</v>
      </c>
      <c r="F19" s="9">
        <v>0.06</v>
      </c>
      <c r="G19" s="67">
        <v>109</v>
      </c>
      <c r="H19" s="9">
        <v>0.81030000000000002</v>
      </c>
      <c r="I19" s="11">
        <v>1.3533999999999999</v>
      </c>
      <c r="J19" s="10" t="s">
        <v>14</v>
      </c>
      <c r="K19" s="26" t="s">
        <v>15</v>
      </c>
    </row>
    <row r="20" spans="1:11" ht="14.45" x14ac:dyDescent="0.3">
      <c r="A20" s="17" t="s">
        <v>26</v>
      </c>
      <c r="B20" s="18" t="s">
        <v>43</v>
      </c>
      <c r="C20" s="19" t="s">
        <v>11</v>
      </c>
      <c r="D20" s="8">
        <v>31917</v>
      </c>
      <c r="E20" s="8">
        <v>5688</v>
      </c>
      <c r="F20" s="9">
        <v>5.8000000000000003E-2</v>
      </c>
      <c r="G20" s="67">
        <v>116.2</v>
      </c>
      <c r="H20" s="9">
        <v>0.83930000000000005</v>
      </c>
      <c r="I20" s="11">
        <v>1.3272999999999999</v>
      </c>
      <c r="J20" s="10" t="s">
        <v>14</v>
      </c>
      <c r="K20" s="26" t="s">
        <v>15</v>
      </c>
    </row>
    <row r="21" spans="1:11" x14ac:dyDescent="0.25">
      <c r="A21" s="17" t="s">
        <v>25</v>
      </c>
      <c r="B21" s="18" t="s">
        <v>43</v>
      </c>
      <c r="C21" s="19" t="s">
        <v>12</v>
      </c>
      <c r="D21" s="8">
        <v>32971</v>
      </c>
      <c r="E21" s="8">
        <v>5562</v>
      </c>
      <c r="F21" s="9">
        <v>6.0999999999999999E-2</v>
      </c>
      <c r="G21" s="67">
        <v>113.1</v>
      </c>
      <c r="H21" s="9">
        <v>0.84019999999999995</v>
      </c>
      <c r="I21" s="11">
        <v>1.3231999999999999</v>
      </c>
      <c r="J21" s="10" t="s">
        <v>14</v>
      </c>
      <c r="K21" s="26" t="s">
        <v>15</v>
      </c>
    </row>
    <row r="22" spans="1:11" ht="14.45" x14ac:dyDescent="0.3">
      <c r="A22" s="17" t="s">
        <v>24</v>
      </c>
      <c r="B22" s="18" t="s">
        <v>43</v>
      </c>
      <c r="C22" s="19" t="s">
        <v>12</v>
      </c>
      <c r="D22" s="8">
        <v>35698</v>
      </c>
      <c r="E22" s="8">
        <v>5674</v>
      </c>
      <c r="F22" s="9">
        <v>6.7000000000000004E-2</v>
      </c>
      <c r="G22" s="67">
        <v>102</v>
      </c>
      <c r="H22" s="9">
        <v>0.82709999999999995</v>
      </c>
      <c r="I22" s="11">
        <v>1.3227</v>
      </c>
      <c r="J22" s="10" t="s">
        <v>14</v>
      </c>
      <c r="K22" s="26" t="s">
        <v>15</v>
      </c>
    </row>
    <row r="23" spans="1:11" x14ac:dyDescent="0.25">
      <c r="A23" s="17" t="s">
        <v>23</v>
      </c>
      <c r="B23" s="18" t="s">
        <v>42</v>
      </c>
      <c r="C23" s="19" t="s">
        <v>9</v>
      </c>
      <c r="D23" s="8">
        <v>21103</v>
      </c>
      <c r="E23" s="8">
        <v>8487</v>
      </c>
      <c r="F23" s="9">
        <v>9.0999999999999998E-2</v>
      </c>
      <c r="G23" s="67">
        <v>117.9</v>
      </c>
      <c r="H23" s="9">
        <v>0.8004</v>
      </c>
      <c r="I23" s="11">
        <v>1.3219000000000001</v>
      </c>
      <c r="J23" s="10" t="s">
        <v>14</v>
      </c>
      <c r="K23" s="26" t="s">
        <v>15</v>
      </c>
    </row>
    <row r="24" spans="1:11" x14ac:dyDescent="0.25">
      <c r="A24" s="17" t="s">
        <v>22</v>
      </c>
      <c r="B24" s="18" t="s">
        <v>42</v>
      </c>
      <c r="C24" s="19" t="s">
        <v>12</v>
      </c>
      <c r="D24" s="8">
        <v>32730</v>
      </c>
      <c r="E24" s="8">
        <v>5030</v>
      </c>
      <c r="F24" s="9">
        <v>8.1000000000000003E-2</v>
      </c>
      <c r="G24" s="67">
        <v>127.9</v>
      </c>
      <c r="H24" s="9">
        <v>0.86219999999999997</v>
      </c>
      <c r="I24" s="11">
        <v>1.3208</v>
      </c>
      <c r="J24" s="10" t="s">
        <v>14</v>
      </c>
      <c r="K24" s="26" t="s">
        <v>15</v>
      </c>
    </row>
    <row r="25" spans="1:11" ht="14.45" x14ac:dyDescent="0.3">
      <c r="A25" s="17" t="s">
        <v>21</v>
      </c>
      <c r="B25" s="18" t="s">
        <v>43</v>
      </c>
      <c r="C25" s="19" t="s">
        <v>11</v>
      </c>
      <c r="D25" s="8">
        <v>34543</v>
      </c>
      <c r="E25" s="8">
        <v>6210</v>
      </c>
      <c r="F25" s="9">
        <v>0.109</v>
      </c>
      <c r="G25" s="67">
        <v>95.9</v>
      </c>
      <c r="H25" s="9">
        <v>0.90410000000000001</v>
      </c>
      <c r="I25" s="11">
        <v>1.3156000000000001</v>
      </c>
      <c r="J25" s="10" t="s">
        <v>14</v>
      </c>
      <c r="K25" s="26" t="s">
        <v>15</v>
      </c>
    </row>
    <row r="26" spans="1:11" x14ac:dyDescent="0.25">
      <c r="A26" s="17" t="s">
        <v>20</v>
      </c>
      <c r="B26" s="18" t="s">
        <v>42</v>
      </c>
      <c r="C26" s="19" t="s">
        <v>12</v>
      </c>
      <c r="D26" s="8">
        <v>30993</v>
      </c>
      <c r="E26" s="8">
        <v>6714</v>
      </c>
      <c r="F26" s="9">
        <v>6.0999999999999999E-2</v>
      </c>
      <c r="G26" s="67">
        <v>101.2</v>
      </c>
      <c r="H26" s="9">
        <v>0.78100000000000003</v>
      </c>
      <c r="I26" s="11">
        <v>1.3126</v>
      </c>
      <c r="J26" s="10" t="s">
        <v>14</v>
      </c>
      <c r="K26" s="26" t="s">
        <v>15</v>
      </c>
    </row>
    <row r="27" spans="1:11" x14ac:dyDescent="0.25">
      <c r="A27" s="17" t="s">
        <v>19</v>
      </c>
      <c r="B27" s="18" t="s">
        <v>42</v>
      </c>
      <c r="C27" s="19" t="s">
        <v>12</v>
      </c>
      <c r="D27" s="8">
        <v>32695</v>
      </c>
      <c r="E27" s="8">
        <v>5878</v>
      </c>
      <c r="F27" s="9">
        <v>5.6000000000000001E-2</v>
      </c>
      <c r="G27" s="67">
        <v>112.6</v>
      </c>
      <c r="H27" s="9">
        <v>0.68200000000000005</v>
      </c>
      <c r="I27" s="11">
        <v>1.288</v>
      </c>
      <c r="J27" s="10" t="s">
        <v>14</v>
      </c>
      <c r="K27" s="26" t="s">
        <v>15</v>
      </c>
    </row>
    <row r="28" spans="1:11" x14ac:dyDescent="0.25">
      <c r="A28" s="17" t="s">
        <v>18</v>
      </c>
      <c r="B28" s="18" t="s">
        <v>43</v>
      </c>
      <c r="C28" s="19" t="s">
        <v>11</v>
      </c>
      <c r="D28" s="8">
        <v>30930</v>
      </c>
      <c r="E28" s="8">
        <v>5633</v>
      </c>
      <c r="F28" s="9">
        <v>4.7E-2</v>
      </c>
      <c r="G28" s="67">
        <v>103.1</v>
      </c>
      <c r="H28" s="9">
        <v>0.81659999999999999</v>
      </c>
      <c r="I28" s="11">
        <v>1.2805</v>
      </c>
      <c r="J28" s="10" t="s">
        <v>14</v>
      </c>
      <c r="K28" s="26" t="s">
        <v>15</v>
      </c>
    </row>
    <row r="29" spans="1:11" ht="15.75" thickBot="1" x14ac:dyDescent="0.3">
      <c r="A29" s="5" t="s">
        <v>17</v>
      </c>
      <c r="B29" s="6" t="s">
        <v>42</v>
      </c>
      <c r="C29" s="7" t="s">
        <v>12</v>
      </c>
      <c r="D29" s="8">
        <v>24480</v>
      </c>
      <c r="E29" s="8">
        <v>6482</v>
      </c>
      <c r="F29" s="9">
        <v>6.5000000000000002E-2</v>
      </c>
      <c r="G29" s="67">
        <v>123.4</v>
      </c>
      <c r="H29" s="9">
        <v>0.76690000000000003</v>
      </c>
      <c r="I29" s="11">
        <v>1.2747999999999999</v>
      </c>
      <c r="J29" s="10" t="s">
        <v>14</v>
      </c>
      <c r="K29" s="26" t="s">
        <v>15</v>
      </c>
    </row>
    <row r="30" spans="1:11" ht="15.75" thickBot="1" x14ac:dyDescent="0.3">
      <c r="A30" s="25" t="s">
        <v>16</v>
      </c>
      <c r="B30" s="12" t="s">
        <v>43</v>
      </c>
      <c r="C30" s="13" t="s">
        <v>10</v>
      </c>
      <c r="D30" s="24">
        <v>34690</v>
      </c>
      <c r="E30" s="8">
        <v>5093</v>
      </c>
      <c r="F30" s="9">
        <v>0.1</v>
      </c>
      <c r="G30" s="67">
        <v>100.8</v>
      </c>
      <c r="H30" s="9">
        <v>0.88170000000000004</v>
      </c>
      <c r="I30" s="11">
        <v>1.2683</v>
      </c>
      <c r="J30" s="10" t="s">
        <v>14</v>
      </c>
      <c r="K30" s="26" t="s">
        <v>15</v>
      </c>
    </row>
    <row r="31" spans="1:11" x14ac:dyDescent="0.25">
      <c r="A31" s="14" t="s">
        <v>13</v>
      </c>
      <c r="B31" s="15" t="s">
        <v>43</v>
      </c>
      <c r="C31" s="16" t="s">
        <v>7</v>
      </c>
      <c r="D31" s="8">
        <v>20774</v>
      </c>
      <c r="E31" s="8">
        <v>7670</v>
      </c>
      <c r="F31" s="9">
        <v>0.111</v>
      </c>
      <c r="G31" s="67">
        <v>117.6</v>
      </c>
      <c r="H31" s="9">
        <v>0.80679999999999996</v>
      </c>
      <c r="I31" s="11">
        <v>1.2593000000000001</v>
      </c>
      <c r="J31" s="10" t="s">
        <v>14</v>
      </c>
      <c r="K31" s="26" t="s">
        <v>15</v>
      </c>
    </row>
    <row r="32" spans="1:11" x14ac:dyDescent="0.25">
      <c r="A32" s="140" t="s">
        <v>41</v>
      </c>
      <c r="B32" s="141"/>
      <c r="C32" s="142"/>
      <c r="D32" s="21">
        <v>28759</v>
      </c>
      <c r="E32" s="21">
        <v>2969</v>
      </c>
      <c r="F32" s="22">
        <v>0.16</v>
      </c>
      <c r="G32" s="20">
        <v>99.4</v>
      </c>
      <c r="H32" s="22">
        <v>0.77739999999999998</v>
      </c>
      <c r="I32" s="23">
        <v>1</v>
      </c>
      <c r="J32" s="27"/>
      <c r="K32" s="27"/>
    </row>
  </sheetData>
  <sortState ref="A1:K301">
    <sortCondition descending="1" ref="I1"/>
  </sortState>
  <mergeCells count="7">
    <mergeCell ref="K4:K5"/>
    <mergeCell ref="C4:C5"/>
    <mergeCell ref="B4:B5"/>
    <mergeCell ref="A4:A5"/>
    <mergeCell ref="A32:C32"/>
    <mergeCell ref="I4:I5"/>
    <mergeCell ref="J4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RowHeight="15" x14ac:dyDescent="0.25"/>
  <cols>
    <col min="1" max="1" width="11.140625" customWidth="1"/>
    <col min="2" max="2" width="25.7109375" customWidth="1"/>
    <col min="3" max="3" width="10.140625" bestFit="1" customWidth="1"/>
    <col min="4" max="4" width="9.85546875" bestFit="1" customWidth="1"/>
    <col min="5" max="5" width="4.85546875" bestFit="1" customWidth="1"/>
    <col min="7" max="7" width="4.85546875" bestFit="1" customWidth="1"/>
    <col min="8" max="8" width="10.85546875" bestFit="1" customWidth="1"/>
    <col min="9" max="9" width="4.85546875" bestFit="1" customWidth="1"/>
    <col min="10" max="10" width="9.85546875" bestFit="1" customWidth="1"/>
    <col min="11" max="11" width="4.85546875" bestFit="1" customWidth="1"/>
    <col min="13" max="13" width="11.85546875" bestFit="1" customWidth="1"/>
    <col min="14" max="14" width="12.140625" customWidth="1"/>
    <col min="15" max="15" width="11.42578125" customWidth="1"/>
  </cols>
  <sheetData>
    <row r="1" spans="1:16" s="113" customFormat="1" x14ac:dyDescent="0.25"/>
    <row r="2" spans="1:16" s="113" customFormat="1" x14ac:dyDescent="0.25"/>
    <row r="3" spans="1:16" s="124" customFormat="1" ht="16.5" customHeight="1" x14ac:dyDescent="0.2">
      <c r="A3" s="123" t="s">
        <v>82</v>
      </c>
    </row>
    <row r="4" spans="1:16" ht="15" customHeight="1" x14ac:dyDescent="0.25">
      <c r="A4" s="33"/>
      <c r="B4" s="33"/>
      <c r="M4" s="145" t="s">
        <v>77</v>
      </c>
      <c r="N4" s="146"/>
      <c r="O4" s="146"/>
    </row>
    <row r="5" spans="1:16" s="1" customFormat="1" ht="33.75" x14ac:dyDescent="0.2">
      <c r="A5" s="29" t="s">
        <v>60</v>
      </c>
      <c r="B5" s="29" t="s">
        <v>1</v>
      </c>
      <c r="C5" s="29" t="s">
        <v>3</v>
      </c>
      <c r="D5" s="29" t="s">
        <v>52</v>
      </c>
      <c r="E5" s="29" t="s">
        <v>55</v>
      </c>
      <c r="F5" s="29" t="s">
        <v>53</v>
      </c>
      <c r="G5" s="29" t="s">
        <v>55</v>
      </c>
      <c r="H5" s="29" t="s">
        <v>47</v>
      </c>
      <c r="I5" s="29" t="s">
        <v>55</v>
      </c>
      <c r="J5" s="70" t="s">
        <v>54</v>
      </c>
      <c r="K5" s="29" t="s">
        <v>55</v>
      </c>
      <c r="L5" s="28" t="s">
        <v>56</v>
      </c>
      <c r="M5" s="28" t="s">
        <v>57</v>
      </c>
      <c r="N5" s="106" t="s">
        <v>59</v>
      </c>
      <c r="O5" s="29" t="s">
        <v>76</v>
      </c>
    </row>
    <row r="6" spans="1:16" ht="15.75" thickBot="1" x14ac:dyDescent="0.3">
      <c r="A6" s="37" t="s">
        <v>69</v>
      </c>
      <c r="B6" s="63" t="s">
        <v>12</v>
      </c>
      <c r="C6" s="39">
        <v>1.4131</v>
      </c>
      <c r="D6" s="45">
        <v>335</v>
      </c>
      <c r="E6" s="43">
        <v>41</v>
      </c>
      <c r="F6" s="47">
        <v>1395</v>
      </c>
      <c r="G6" s="43">
        <v>73</v>
      </c>
      <c r="H6" s="47">
        <v>866762.071</v>
      </c>
      <c r="I6" s="43">
        <v>70</v>
      </c>
      <c r="J6" s="47">
        <v>-46953.243000000002</v>
      </c>
      <c r="K6" s="97">
        <v>544</v>
      </c>
      <c r="L6" s="105">
        <f>H6/F6</f>
        <v>621.33481792114696</v>
      </c>
      <c r="M6" s="104">
        <f>J6/F6</f>
        <v>-33.65823870967742</v>
      </c>
      <c r="N6" s="98">
        <v>296716.63900000002</v>
      </c>
      <c r="O6" s="98">
        <v>5108.156869772999</v>
      </c>
      <c r="P6" s="1"/>
    </row>
    <row r="7" spans="1:16" s="1" customFormat="1" ht="15" customHeight="1" thickBot="1" x14ac:dyDescent="0.25">
      <c r="A7" s="60" t="s">
        <v>32</v>
      </c>
      <c r="B7" s="61" t="s">
        <v>32</v>
      </c>
      <c r="C7" s="71">
        <v>1.3982000000000001</v>
      </c>
      <c r="D7" s="94">
        <v>35089</v>
      </c>
      <c r="E7" s="97">
        <v>1</v>
      </c>
      <c r="F7" s="98">
        <v>330102</v>
      </c>
      <c r="G7" s="97">
        <v>1</v>
      </c>
      <c r="H7" s="98">
        <v>328040304.19400001</v>
      </c>
      <c r="I7" s="97">
        <v>1</v>
      </c>
      <c r="J7" s="98">
        <v>9240607.0690000001</v>
      </c>
      <c r="K7" s="97">
        <v>1</v>
      </c>
      <c r="L7" s="77">
        <f>H7/F7</f>
        <v>993.75436741976728</v>
      </c>
      <c r="M7" s="108">
        <f>J7/F7</f>
        <v>27.993187163361629</v>
      </c>
      <c r="N7" s="98">
        <v>87704751.341000006</v>
      </c>
      <c r="O7" s="98">
        <v>5862.7878224003498</v>
      </c>
    </row>
    <row r="8" spans="1:16" s="1" customFormat="1" ht="15" customHeight="1" x14ac:dyDescent="0.2">
      <c r="A8" s="62" t="s">
        <v>27</v>
      </c>
      <c r="B8" s="63" t="s">
        <v>12</v>
      </c>
      <c r="C8" s="71">
        <v>1.3533999999999999</v>
      </c>
      <c r="D8" s="95">
        <v>946</v>
      </c>
      <c r="E8" s="97">
        <v>16</v>
      </c>
      <c r="F8" s="99">
        <v>3357</v>
      </c>
      <c r="G8" s="97">
        <v>32</v>
      </c>
      <c r="H8" s="99">
        <v>2320873.3360000001</v>
      </c>
      <c r="I8" s="97">
        <v>31</v>
      </c>
      <c r="J8" s="99">
        <v>-24655.212</v>
      </c>
      <c r="K8" s="97">
        <v>537</v>
      </c>
      <c r="L8" s="77">
        <f t="shared" ref="L8:L16" si="0">H8/F8</f>
        <v>691.35339171879662</v>
      </c>
      <c r="M8" s="109">
        <f t="shared" ref="M8:M16" si="1">J8/F8</f>
        <v>-7.3444182305630026</v>
      </c>
      <c r="N8" s="98">
        <v>762909.36199999996</v>
      </c>
      <c r="O8" s="98">
        <v>5069.9162694866445</v>
      </c>
    </row>
    <row r="9" spans="1:16" s="1" customFormat="1" ht="15" customHeight="1" x14ac:dyDescent="0.3">
      <c r="A9" s="62" t="s">
        <v>26</v>
      </c>
      <c r="B9" s="63" t="s">
        <v>11</v>
      </c>
      <c r="C9" s="71">
        <v>1.3272999999999999</v>
      </c>
      <c r="D9" s="96">
        <v>276</v>
      </c>
      <c r="E9" s="97">
        <v>51</v>
      </c>
      <c r="F9" s="100">
        <v>1878</v>
      </c>
      <c r="G9" s="97">
        <v>55</v>
      </c>
      <c r="H9" s="100">
        <v>1278743.547</v>
      </c>
      <c r="I9" s="97">
        <v>54</v>
      </c>
      <c r="J9" s="100">
        <v>24353.974999999999</v>
      </c>
      <c r="K9" s="97">
        <v>72</v>
      </c>
      <c r="L9" s="77">
        <f t="shared" si="0"/>
        <v>680.90710702875401</v>
      </c>
      <c r="M9" s="108">
        <f t="shared" si="1"/>
        <v>12.968037806176783</v>
      </c>
      <c r="N9" s="98">
        <v>315560.533</v>
      </c>
      <c r="O9" s="98">
        <v>5148.0956691515794</v>
      </c>
    </row>
    <row r="10" spans="1:16" s="1" customFormat="1" ht="15" customHeight="1" x14ac:dyDescent="0.2">
      <c r="A10" s="62" t="s">
        <v>25</v>
      </c>
      <c r="B10" s="63" t="s">
        <v>12</v>
      </c>
      <c r="C10" s="71">
        <v>1.3231999999999999</v>
      </c>
      <c r="D10" s="95">
        <v>1279</v>
      </c>
      <c r="E10" s="97">
        <v>10</v>
      </c>
      <c r="F10" s="99">
        <v>7464</v>
      </c>
      <c r="G10" s="97">
        <v>16</v>
      </c>
      <c r="H10" s="99">
        <v>4216842.8629999999</v>
      </c>
      <c r="I10" s="97">
        <v>19</v>
      </c>
      <c r="J10" s="99">
        <v>211860.81299999999</v>
      </c>
      <c r="K10" s="97">
        <v>8</v>
      </c>
      <c r="L10" s="77">
        <f t="shared" si="0"/>
        <v>564.95751112004291</v>
      </c>
      <c r="M10" s="108">
        <f t="shared" si="1"/>
        <v>28.384353295819935</v>
      </c>
      <c r="N10" s="98">
        <v>1737257.013</v>
      </c>
      <c r="O10" s="98">
        <v>5359.318785727045</v>
      </c>
    </row>
    <row r="11" spans="1:16" s="1" customFormat="1" ht="15" customHeight="1" x14ac:dyDescent="0.3">
      <c r="A11" s="62" t="s">
        <v>24</v>
      </c>
      <c r="B11" s="63" t="s">
        <v>12</v>
      </c>
      <c r="C11" s="71">
        <v>1.3227</v>
      </c>
      <c r="D11" s="95">
        <v>829</v>
      </c>
      <c r="E11" s="97">
        <v>17</v>
      </c>
      <c r="F11" s="99">
        <v>4440</v>
      </c>
      <c r="G11" s="97">
        <v>25</v>
      </c>
      <c r="H11" s="99">
        <v>6595775.0959999999</v>
      </c>
      <c r="I11" s="97">
        <v>9</v>
      </c>
      <c r="J11" s="99">
        <v>2095673.852</v>
      </c>
      <c r="K11" s="97">
        <v>2</v>
      </c>
      <c r="L11" s="77">
        <f t="shared" si="0"/>
        <v>1485.5349315315316</v>
      </c>
      <c r="M11" s="108">
        <f t="shared" si="1"/>
        <v>471.99861531531531</v>
      </c>
      <c r="N11" s="98">
        <v>3662191.8539999998</v>
      </c>
      <c r="O11" s="98">
        <v>6184.8777965465461</v>
      </c>
    </row>
    <row r="12" spans="1:16" s="1" customFormat="1" ht="15" customHeight="1" x14ac:dyDescent="0.3">
      <c r="A12" s="62" t="s">
        <v>21</v>
      </c>
      <c r="B12" s="63" t="s">
        <v>11</v>
      </c>
      <c r="C12" s="71">
        <v>1.3156000000000001</v>
      </c>
      <c r="D12" s="95">
        <v>640</v>
      </c>
      <c r="E12" s="97">
        <v>22</v>
      </c>
      <c r="F12" s="99">
        <v>3493</v>
      </c>
      <c r="G12" s="97">
        <v>30</v>
      </c>
      <c r="H12" s="99">
        <v>1924895.1329999999</v>
      </c>
      <c r="I12" s="97">
        <v>37</v>
      </c>
      <c r="J12" s="99">
        <v>78657.764999999999</v>
      </c>
      <c r="K12" s="97">
        <v>27</v>
      </c>
      <c r="L12" s="77">
        <f t="shared" si="0"/>
        <v>551.07218236472943</v>
      </c>
      <c r="M12" s="108">
        <f t="shared" si="1"/>
        <v>22.518684511880906</v>
      </c>
      <c r="N12" s="98">
        <v>827609.17</v>
      </c>
      <c r="O12" s="98">
        <v>5117.5900849317686</v>
      </c>
    </row>
    <row r="13" spans="1:16" s="1" customFormat="1" ht="15" customHeight="1" thickBot="1" x14ac:dyDescent="0.35">
      <c r="A13" s="62" t="s">
        <v>18</v>
      </c>
      <c r="B13" s="63" t="s">
        <v>11</v>
      </c>
      <c r="C13" s="71">
        <v>1.2805</v>
      </c>
      <c r="D13" s="94">
        <v>92</v>
      </c>
      <c r="E13" s="97">
        <v>135</v>
      </c>
      <c r="F13" s="98">
        <v>1480</v>
      </c>
      <c r="G13" s="97">
        <v>70</v>
      </c>
      <c r="H13" s="98">
        <v>610836.19700000004</v>
      </c>
      <c r="I13" s="97">
        <v>86</v>
      </c>
      <c r="J13" s="98">
        <v>23876.548999999999</v>
      </c>
      <c r="K13" s="97">
        <v>73</v>
      </c>
      <c r="L13" s="77">
        <f t="shared" si="0"/>
        <v>412.72716013513514</v>
      </c>
      <c r="M13" s="108">
        <f t="shared" si="1"/>
        <v>16.132803378378377</v>
      </c>
      <c r="N13" s="98">
        <v>260674.77100000001</v>
      </c>
      <c r="O13" s="98">
        <v>5309.8590090090092</v>
      </c>
    </row>
    <row r="14" spans="1:16" s="1" customFormat="1" ht="15" customHeight="1" thickBot="1" x14ac:dyDescent="0.25">
      <c r="A14" s="60" t="s">
        <v>16</v>
      </c>
      <c r="B14" s="61" t="s">
        <v>10</v>
      </c>
      <c r="C14" s="71">
        <v>1.2683</v>
      </c>
      <c r="D14" s="95">
        <v>1969</v>
      </c>
      <c r="E14" s="97">
        <v>7</v>
      </c>
      <c r="F14" s="99">
        <v>10634</v>
      </c>
      <c r="G14" s="97">
        <v>9</v>
      </c>
      <c r="H14" s="99">
        <v>5935211.8530000001</v>
      </c>
      <c r="I14" s="97">
        <v>14</v>
      </c>
      <c r="J14" s="99">
        <v>39242.47</v>
      </c>
      <c r="K14" s="97">
        <v>50</v>
      </c>
      <c r="L14" s="77">
        <f t="shared" si="0"/>
        <v>558.13540088395712</v>
      </c>
      <c r="M14" s="108">
        <f t="shared" si="1"/>
        <v>3.6902830543539591</v>
      </c>
      <c r="N14" s="98">
        <v>2464438.8229999999</v>
      </c>
      <c r="O14" s="98">
        <v>5463.714187198294</v>
      </c>
    </row>
    <row r="15" spans="1:16" s="1" customFormat="1" ht="15" customHeight="1" x14ac:dyDescent="0.2">
      <c r="A15" s="64" t="s">
        <v>13</v>
      </c>
      <c r="B15" s="65" t="s">
        <v>7</v>
      </c>
      <c r="C15" s="73">
        <v>1.2593000000000001</v>
      </c>
      <c r="D15" s="95">
        <v>134</v>
      </c>
      <c r="E15" s="97">
        <v>93</v>
      </c>
      <c r="F15" s="99">
        <v>633</v>
      </c>
      <c r="G15" s="97">
        <v>133</v>
      </c>
      <c r="H15" s="99">
        <v>340645.60200000001</v>
      </c>
      <c r="I15" s="97">
        <v>134</v>
      </c>
      <c r="J15" s="99">
        <v>22301.466</v>
      </c>
      <c r="K15" s="97">
        <v>81</v>
      </c>
      <c r="L15" s="84">
        <f t="shared" si="0"/>
        <v>538.14471090047391</v>
      </c>
      <c r="M15" s="110">
        <f t="shared" si="1"/>
        <v>35.231383886255927</v>
      </c>
      <c r="N15" s="98">
        <v>126113.851</v>
      </c>
      <c r="O15" s="98">
        <v>4630.2459189046867</v>
      </c>
    </row>
    <row r="16" spans="1:16" s="1" customFormat="1" ht="15" customHeight="1" x14ac:dyDescent="0.3">
      <c r="A16" s="151" t="s">
        <v>58</v>
      </c>
      <c r="B16" s="152"/>
      <c r="C16" s="69"/>
      <c r="D16" s="78">
        <f>SUM(D7:D15)</f>
        <v>41254</v>
      </c>
      <c r="E16" s="79"/>
      <c r="F16" s="80">
        <f>SUM(F7:F15)</f>
        <v>363481</v>
      </c>
      <c r="G16" s="79"/>
      <c r="H16" s="80">
        <f>SUM(H7:H15)</f>
        <v>351264127.82100004</v>
      </c>
      <c r="I16" s="79"/>
      <c r="J16" s="80">
        <f>SUM(J7:J15)</f>
        <v>11711918.747000001</v>
      </c>
      <c r="K16" s="82"/>
      <c r="L16" s="85">
        <f t="shared" si="0"/>
        <v>966.38924131110025</v>
      </c>
      <c r="M16" s="86">
        <f t="shared" si="1"/>
        <v>32.221543208585871</v>
      </c>
      <c r="N16" s="80">
        <f>SUM(N7:N15)</f>
        <v>97861506.71800001</v>
      </c>
      <c r="O16" s="80">
        <v>5819</v>
      </c>
      <c r="P16" s="2"/>
    </row>
    <row r="17" spans="1:16" s="59" customFormat="1" ht="15" customHeight="1" x14ac:dyDescent="0.3">
      <c r="A17" s="149" t="s">
        <v>41</v>
      </c>
      <c r="B17" s="150"/>
      <c r="C17" s="74">
        <v>1</v>
      </c>
      <c r="D17" s="75">
        <v>106569</v>
      </c>
      <c r="E17" s="81"/>
      <c r="F17" s="76">
        <v>838584</v>
      </c>
      <c r="G17" s="81"/>
      <c r="H17" s="76">
        <v>639647946.546</v>
      </c>
      <c r="I17" s="81"/>
      <c r="J17" s="76">
        <v>17139504.101</v>
      </c>
      <c r="K17" s="83"/>
      <c r="L17" s="89">
        <f>H17/F17</f>
        <v>762.77146540597005</v>
      </c>
      <c r="M17" s="90">
        <f>J17/F17</f>
        <v>20.438625231342357</v>
      </c>
      <c r="N17" s="107">
        <v>176482254.95099986</v>
      </c>
      <c r="O17" s="107">
        <v>5019</v>
      </c>
      <c r="P17" s="72"/>
    </row>
    <row r="18" spans="1:16" x14ac:dyDescent="0.25">
      <c r="A18" s="147" t="s">
        <v>78</v>
      </c>
      <c r="B18" s="148"/>
      <c r="C18" s="91"/>
      <c r="D18" s="111">
        <f>D16/D17</f>
        <v>0.38711069823306965</v>
      </c>
      <c r="E18" s="111"/>
      <c r="F18" s="111">
        <f t="shared" ref="F18:J18" si="2">F16/F17</f>
        <v>0.43344614254505215</v>
      </c>
      <c r="G18" s="111"/>
      <c r="H18" s="111">
        <f t="shared" si="2"/>
        <v>0.54915227934017774</v>
      </c>
      <c r="I18" s="111"/>
      <c r="J18" s="111">
        <f t="shared" si="2"/>
        <v>0.68332891535156337</v>
      </c>
      <c r="K18" s="93"/>
      <c r="L18" s="92"/>
      <c r="M18" s="92"/>
      <c r="N18" s="92"/>
      <c r="O18" s="92"/>
    </row>
    <row r="19" spans="1:16" x14ac:dyDescent="0.25">
      <c r="A19" s="147" t="s">
        <v>79</v>
      </c>
      <c r="B19" s="148"/>
      <c r="C19" s="118"/>
      <c r="D19" s="111">
        <v>1.6449436515309331E-2</v>
      </c>
      <c r="E19" s="111"/>
      <c r="F19" s="111">
        <v>7.4196502675939443E-3</v>
      </c>
      <c r="G19" s="111"/>
      <c r="H19" s="111">
        <v>5.1645360933906025E-3</v>
      </c>
      <c r="I19" s="111"/>
      <c r="J19" s="111"/>
      <c r="K19" s="112"/>
      <c r="L19" s="111"/>
      <c r="M19" s="111"/>
      <c r="N19" s="111"/>
      <c r="O19" s="111"/>
    </row>
  </sheetData>
  <mergeCells count="5">
    <mergeCell ref="M4:O4"/>
    <mergeCell ref="A18:B18"/>
    <mergeCell ref="A17:B17"/>
    <mergeCell ref="A16:B16"/>
    <mergeCell ref="A19:B19"/>
  </mergeCells>
  <conditionalFormatting sqref="J14 N8:O15 N6:O6">
    <cfRule type="cellIs" dxfId="27" priority="5" stopIfTrue="1" operator="lessThan">
      <formula>0</formula>
    </cfRule>
  </conditionalFormatting>
  <conditionalFormatting sqref="J10:J11">
    <cfRule type="cellIs" dxfId="26" priority="13" stopIfTrue="1" operator="lessThan">
      <formula>0</formula>
    </cfRule>
  </conditionalFormatting>
  <conditionalFormatting sqref="J17">
    <cfRule type="cellIs" dxfId="25" priority="12" stopIfTrue="1" operator="lessThan">
      <formula>0</formula>
    </cfRule>
  </conditionalFormatting>
  <conditionalFormatting sqref="J8">
    <cfRule type="cellIs" dxfId="24" priority="7" stopIfTrue="1" operator="lessThan">
      <formula>0</formula>
    </cfRule>
  </conditionalFormatting>
  <conditionalFormatting sqref="J7">
    <cfRule type="cellIs" dxfId="23" priority="11" stopIfTrue="1" operator="lessThan">
      <formula>0</formula>
    </cfRule>
  </conditionalFormatting>
  <conditionalFormatting sqref="J12">
    <cfRule type="cellIs" dxfId="22" priority="10" stopIfTrue="1" operator="lessThan">
      <formula>0</formula>
    </cfRule>
  </conditionalFormatting>
  <conditionalFormatting sqref="J9">
    <cfRule type="cellIs" dxfId="21" priority="9" stopIfTrue="1" operator="lessThan">
      <formula>0</formula>
    </cfRule>
  </conditionalFormatting>
  <conditionalFormatting sqref="J13">
    <cfRule type="cellIs" dxfId="20" priority="8" stopIfTrue="1" operator="lessThan">
      <formula>0</formula>
    </cfRule>
  </conditionalFormatting>
  <conditionalFormatting sqref="J15">
    <cfRule type="cellIs" dxfId="19" priority="6" stopIfTrue="1" operator="lessThan">
      <formula>0</formula>
    </cfRule>
  </conditionalFormatting>
  <conditionalFormatting sqref="J6">
    <cfRule type="cellIs" dxfId="18" priority="3" stopIfTrue="1" operator="lessThan">
      <formula>0</formula>
    </cfRule>
  </conditionalFormatting>
  <conditionalFormatting sqref="N7:O7">
    <cfRule type="cellIs" dxfId="17" priority="2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defaultRowHeight="23.25" customHeight="1" x14ac:dyDescent="0.25"/>
  <cols>
    <col min="1" max="1" width="17.7109375" style="33" bestFit="1" customWidth="1"/>
    <col min="2" max="2" width="17.85546875" style="33" bestFit="1" customWidth="1"/>
    <col min="3" max="3" width="10.42578125" customWidth="1"/>
    <col min="4" max="4" width="9.140625" customWidth="1"/>
    <col min="5" max="5" width="5.28515625" customWidth="1"/>
    <col min="6" max="6" width="7.42578125" bestFit="1" customWidth="1"/>
    <col min="7" max="7" width="5.140625" customWidth="1"/>
    <col min="8" max="8" width="10.85546875" bestFit="1" customWidth="1"/>
    <col min="9" max="9" width="5.140625" customWidth="1"/>
    <col min="10" max="10" width="9.85546875" bestFit="1" customWidth="1"/>
    <col min="11" max="11" width="5.42578125" bestFit="1" customWidth="1"/>
    <col min="12" max="12" width="6.42578125" customWidth="1"/>
    <col min="13" max="13" width="9" bestFit="1" customWidth="1"/>
    <col min="14" max="14" width="11.28515625" customWidth="1"/>
    <col min="15" max="15" width="11.7109375" customWidth="1"/>
  </cols>
  <sheetData>
    <row r="1" spans="1:15" s="113" customFormat="1" ht="23.25" customHeight="1" x14ac:dyDescent="0.25">
      <c r="A1" s="33"/>
      <c r="B1" s="33"/>
    </row>
    <row r="2" spans="1:15" s="113" customFormat="1" ht="15" x14ac:dyDescent="0.25">
      <c r="A2" s="33"/>
      <c r="B2" s="33"/>
    </row>
    <row r="3" spans="1:15" s="113" customFormat="1" ht="15" customHeight="1" x14ac:dyDescent="0.25">
      <c r="A3" s="125" t="s">
        <v>83</v>
      </c>
      <c r="B3" s="125" t="s">
        <v>84</v>
      </c>
    </row>
    <row r="4" spans="1:15" ht="15" customHeight="1" x14ac:dyDescent="0.25">
      <c r="M4" s="145" t="s">
        <v>77</v>
      </c>
      <c r="N4" s="146"/>
      <c r="O4" s="146"/>
    </row>
    <row r="5" spans="1:15" s="35" customFormat="1" ht="39" customHeight="1" x14ac:dyDescent="0.25">
      <c r="A5" s="29" t="s">
        <v>51</v>
      </c>
      <c r="B5" s="34" t="s">
        <v>1</v>
      </c>
      <c r="C5" s="34" t="s">
        <v>3</v>
      </c>
      <c r="D5" s="28" t="s">
        <v>52</v>
      </c>
      <c r="E5" s="28" t="s">
        <v>55</v>
      </c>
      <c r="F5" s="28" t="s">
        <v>53</v>
      </c>
      <c r="G5" s="28" t="s">
        <v>55</v>
      </c>
      <c r="H5" s="28" t="s">
        <v>47</v>
      </c>
      <c r="I5" s="28" t="s">
        <v>55</v>
      </c>
      <c r="J5" s="38" t="s">
        <v>54</v>
      </c>
      <c r="K5" s="28" t="s">
        <v>55</v>
      </c>
      <c r="L5" s="29" t="s">
        <v>56</v>
      </c>
      <c r="M5" s="29" t="s">
        <v>57</v>
      </c>
      <c r="N5" s="29" t="s">
        <v>59</v>
      </c>
      <c r="O5" s="29" t="s">
        <v>76</v>
      </c>
    </row>
    <row r="6" spans="1:15" ht="15" customHeight="1" x14ac:dyDescent="0.3">
      <c r="A6" s="37" t="s">
        <v>63</v>
      </c>
      <c r="B6" s="63" t="s">
        <v>11</v>
      </c>
      <c r="C6" s="39">
        <v>1.5355000000000001</v>
      </c>
      <c r="D6" s="44">
        <v>124</v>
      </c>
      <c r="E6" s="43">
        <v>101</v>
      </c>
      <c r="F6" s="46">
        <v>364</v>
      </c>
      <c r="G6" s="43">
        <v>192</v>
      </c>
      <c r="H6" s="46">
        <v>186335.16099999999</v>
      </c>
      <c r="I6" s="43">
        <v>185</v>
      </c>
      <c r="J6" s="46">
        <v>8813.09</v>
      </c>
      <c r="K6" s="97">
        <v>138</v>
      </c>
      <c r="L6" s="105">
        <f t="shared" ref="L6:L23" si="0">H6/F6</f>
        <v>511.90978296703292</v>
      </c>
      <c r="M6" s="103">
        <f t="shared" ref="M6:M23" si="1">J6/F6</f>
        <v>24.211785714285714</v>
      </c>
      <c r="N6" s="46">
        <v>60831.93</v>
      </c>
      <c r="O6" s="46">
        <v>4363.0460164835167</v>
      </c>
    </row>
    <row r="7" spans="1:15" ht="14.45" x14ac:dyDescent="0.3">
      <c r="A7" s="37" t="s">
        <v>64</v>
      </c>
      <c r="B7" s="68" t="s">
        <v>9</v>
      </c>
      <c r="C7" s="39">
        <v>1.4787999999999999</v>
      </c>
      <c r="D7" s="45">
        <v>77</v>
      </c>
      <c r="E7" s="43">
        <v>161</v>
      </c>
      <c r="F7" s="47">
        <v>193</v>
      </c>
      <c r="G7" s="43">
        <v>271</v>
      </c>
      <c r="H7" s="47">
        <v>68197.604000000007</v>
      </c>
      <c r="I7" s="43">
        <v>323</v>
      </c>
      <c r="J7" s="47">
        <v>-1917.1980000000001</v>
      </c>
      <c r="K7" s="97">
        <v>476</v>
      </c>
      <c r="L7" s="105">
        <f t="shared" si="0"/>
        <v>353.35546113989642</v>
      </c>
      <c r="M7" s="104">
        <f t="shared" si="1"/>
        <v>-9.9336683937823835</v>
      </c>
      <c r="N7" s="46">
        <v>30373.327000000001</v>
      </c>
      <c r="O7" s="46">
        <v>4916.0246113989642</v>
      </c>
    </row>
    <row r="8" spans="1:15" ht="14.45" x14ac:dyDescent="0.3">
      <c r="A8" s="37" t="s">
        <v>38</v>
      </c>
      <c r="B8" s="63" t="s">
        <v>12</v>
      </c>
      <c r="C8" s="39">
        <v>1.4732000000000001</v>
      </c>
      <c r="D8" s="45">
        <v>42</v>
      </c>
      <c r="E8" s="43">
        <v>248</v>
      </c>
      <c r="F8" s="47">
        <v>126</v>
      </c>
      <c r="G8" s="43">
        <v>341</v>
      </c>
      <c r="H8" s="47">
        <v>65138.834999999999</v>
      </c>
      <c r="I8" s="43">
        <v>327</v>
      </c>
      <c r="J8" s="47">
        <v>2363.0079999999998</v>
      </c>
      <c r="K8" s="97">
        <v>255</v>
      </c>
      <c r="L8" s="105">
        <f t="shared" si="0"/>
        <v>516.974880952381</v>
      </c>
      <c r="M8" s="103">
        <f t="shared" si="1"/>
        <v>18.754031746031746</v>
      </c>
      <c r="N8" s="46">
        <v>19081</v>
      </c>
      <c r="O8" s="46">
        <v>3807.3280423280426</v>
      </c>
    </row>
    <row r="9" spans="1:15" ht="14.25" customHeight="1" x14ac:dyDescent="0.25">
      <c r="A9" s="37" t="s">
        <v>65</v>
      </c>
      <c r="B9" s="63" t="s">
        <v>11</v>
      </c>
      <c r="C9" s="39">
        <v>1.4712000000000001</v>
      </c>
      <c r="D9" s="45">
        <v>144</v>
      </c>
      <c r="E9" s="43">
        <v>87</v>
      </c>
      <c r="F9" s="47">
        <v>755</v>
      </c>
      <c r="G9" s="43">
        <v>119</v>
      </c>
      <c r="H9" s="47">
        <v>470174.55800000002</v>
      </c>
      <c r="I9" s="43">
        <v>103</v>
      </c>
      <c r="J9" s="47">
        <v>20397.990000000002</v>
      </c>
      <c r="K9" s="97">
        <v>85</v>
      </c>
      <c r="L9" s="105">
        <f t="shared" si="0"/>
        <v>622.74775894039738</v>
      </c>
      <c r="M9" s="103">
        <f t="shared" si="1"/>
        <v>27.017205298013248</v>
      </c>
      <c r="N9" s="46">
        <v>133005.95699999999</v>
      </c>
      <c r="O9" s="46">
        <v>4088.545033112583</v>
      </c>
    </row>
    <row r="10" spans="1:15" ht="15" x14ac:dyDescent="0.25">
      <c r="A10" s="37" t="s">
        <v>66</v>
      </c>
      <c r="B10" s="63" t="s">
        <v>11</v>
      </c>
      <c r="C10" s="39">
        <v>1.4661</v>
      </c>
      <c r="D10" s="45">
        <v>109</v>
      </c>
      <c r="E10" s="43">
        <v>112</v>
      </c>
      <c r="F10" s="47">
        <v>1073</v>
      </c>
      <c r="G10" s="43">
        <v>95</v>
      </c>
      <c r="H10" s="47">
        <v>447813.51199999999</v>
      </c>
      <c r="I10" s="43">
        <v>106</v>
      </c>
      <c r="J10" s="47">
        <v>-173043.13500000001</v>
      </c>
      <c r="K10" s="97">
        <v>552</v>
      </c>
      <c r="L10" s="105">
        <f t="shared" si="0"/>
        <v>417.34716868592727</v>
      </c>
      <c r="M10" s="104">
        <f t="shared" si="1"/>
        <v>-161.27039608574091</v>
      </c>
      <c r="N10" s="46">
        <v>174913.77</v>
      </c>
      <c r="O10" s="46">
        <v>4072.4624106865485</v>
      </c>
    </row>
    <row r="11" spans="1:15" ht="15" x14ac:dyDescent="0.25">
      <c r="A11" s="37" t="s">
        <v>67</v>
      </c>
      <c r="B11" s="63" t="s">
        <v>11</v>
      </c>
      <c r="C11" s="39">
        <v>1.4577</v>
      </c>
      <c r="D11" s="45">
        <v>61</v>
      </c>
      <c r="E11" s="43">
        <v>185</v>
      </c>
      <c r="F11" s="47">
        <v>325</v>
      </c>
      <c r="G11" s="43">
        <v>202</v>
      </c>
      <c r="H11" s="47">
        <v>177459.796</v>
      </c>
      <c r="I11" s="43">
        <v>190</v>
      </c>
      <c r="J11" s="47">
        <v>14289.6</v>
      </c>
      <c r="K11" s="97">
        <v>112</v>
      </c>
      <c r="L11" s="105">
        <f t="shared" si="0"/>
        <v>546.03014153846152</v>
      </c>
      <c r="M11" s="103">
        <f t="shared" si="1"/>
        <v>43.968000000000004</v>
      </c>
      <c r="N11" s="46">
        <v>88059.243000000002</v>
      </c>
      <c r="O11" s="46">
        <v>6992.7535897435891</v>
      </c>
    </row>
    <row r="12" spans="1:15" ht="14.45" x14ac:dyDescent="0.3">
      <c r="A12" s="37" t="s">
        <v>68</v>
      </c>
      <c r="B12" s="63" t="s">
        <v>12</v>
      </c>
      <c r="C12" s="39">
        <v>1.4267000000000001</v>
      </c>
      <c r="D12" s="45">
        <v>431</v>
      </c>
      <c r="E12" s="43">
        <v>33</v>
      </c>
      <c r="F12" s="47">
        <v>742</v>
      </c>
      <c r="G12" s="43">
        <v>120</v>
      </c>
      <c r="H12" s="47">
        <v>474106.51799999998</v>
      </c>
      <c r="I12" s="43">
        <v>101</v>
      </c>
      <c r="J12" s="47">
        <v>-3806.6170000000002</v>
      </c>
      <c r="K12" s="97">
        <v>499</v>
      </c>
      <c r="L12" s="105">
        <f t="shared" si="0"/>
        <v>638.95757142857144</v>
      </c>
      <c r="M12" s="103">
        <f t="shared" si="1"/>
        <v>-5.1302115902964962</v>
      </c>
      <c r="N12" s="46">
        <v>135510.03099999999</v>
      </c>
      <c r="O12" s="46">
        <v>3964.8451257861634</v>
      </c>
    </row>
    <row r="13" spans="1:15" ht="14.45" x14ac:dyDescent="0.3">
      <c r="A13" s="37" t="s">
        <v>70</v>
      </c>
      <c r="B13" s="63" t="s">
        <v>11</v>
      </c>
      <c r="C13" s="39">
        <v>1.3965000000000001</v>
      </c>
      <c r="D13" s="45">
        <v>63</v>
      </c>
      <c r="E13" s="43">
        <v>181</v>
      </c>
      <c r="F13" s="47">
        <v>132</v>
      </c>
      <c r="G13" s="43">
        <v>335</v>
      </c>
      <c r="H13" s="47">
        <v>47568.563000000002</v>
      </c>
      <c r="I13" s="43">
        <v>367</v>
      </c>
      <c r="J13" s="47">
        <v>762.68600000000004</v>
      </c>
      <c r="K13" s="97">
        <v>336</v>
      </c>
      <c r="L13" s="105">
        <f t="shared" si="0"/>
        <v>360.36790151515152</v>
      </c>
      <c r="M13" s="103">
        <f t="shared" si="1"/>
        <v>5.777924242424243</v>
      </c>
      <c r="N13" s="46">
        <v>17691.348999999998</v>
      </c>
      <c r="O13" s="46">
        <v>3826.0877525252527</v>
      </c>
    </row>
    <row r="14" spans="1:15" ht="15" customHeight="1" x14ac:dyDescent="0.3">
      <c r="A14" s="37" t="s">
        <v>71</v>
      </c>
      <c r="B14" s="68" t="s">
        <v>8</v>
      </c>
      <c r="C14" s="39">
        <v>1.3863000000000001</v>
      </c>
      <c r="D14" s="45">
        <v>101</v>
      </c>
      <c r="E14" s="43">
        <v>125</v>
      </c>
      <c r="F14" s="47">
        <v>92</v>
      </c>
      <c r="G14" s="43">
        <v>393</v>
      </c>
      <c r="H14" s="47">
        <v>28241.616000000002</v>
      </c>
      <c r="I14" s="43">
        <v>434</v>
      </c>
      <c r="J14" s="47">
        <v>-4682.9949999999999</v>
      </c>
      <c r="K14" s="97">
        <v>504</v>
      </c>
      <c r="L14" s="105">
        <f t="shared" si="0"/>
        <v>306.97408695652177</v>
      </c>
      <c r="M14" s="104">
        <f t="shared" si="1"/>
        <v>-50.90211956521739</v>
      </c>
      <c r="N14" s="46">
        <v>11429.932000000001</v>
      </c>
      <c r="O14" s="46">
        <v>3261.8659420289855</v>
      </c>
    </row>
    <row r="15" spans="1:15" ht="15" customHeight="1" x14ac:dyDescent="0.3">
      <c r="A15" s="37" t="s">
        <v>72</v>
      </c>
      <c r="B15" s="68" t="s">
        <v>8</v>
      </c>
      <c r="C15" s="39">
        <v>1.3625</v>
      </c>
      <c r="D15" s="45">
        <v>77</v>
      </c>
      <c r="E15" s="43">
        <v>161</v>
      </c>
      <c r="F15" s="47">
        <v>611</v>
      </c>
      <c r="G15" s="43">
        <v>140</v>
      </c>
      <c r="H15" s="47">
        <v>221835.856</v>
      </c>
      <c r="I15" s="43">
        <v>174</v>
      </c>
      <c r="J15" s="47">
        <v>8094.6869999999999</v>
      </c>
      <c r="K15" s="97">
        <v>146</v>
      </c>
      <c r="L15" s="105">
        <f t="shared" si="0"/>
        <v>363.07014075286418</v>
      </c>
      <c r="M15" s="103">
        <f t="shared" si="1"/>
        <v>13.248260229132569</v>
      </c>
      <c r="N15" s="46">
        <v>113184.803</v>
      </c>
      <c r="O15" s="46">
        <v>4627.6100654664488</v>
      </c>
    </row>
    <row r="16" spans="1:15" ht="14.45" x14ac:dyDescent="0.3">
      <c r="A16" s="37" t="s">
        <v>73</v>
      </c>
      <c r="B16" s="63" t="s">
        <v>11</v>
      </c>
      <c r="C16" s="39">
        <v>1.3574999999999999</v>
      </c>
      <c r="D16" s="45">
        <v>96</v>
      </c>
      <c r="E16" s="43">
        <v>130</v>
      </c>
      <c r="F16" s="47">
        <v>544</v>
      </c>
      <c r="G16" s="43">
        <v>147</v>
      </c>
      <c r="H16" s="47">
        <v>302079.49699999997</v>
      </c>
      <c r="I16" s="43">
        <v>145</v>
      </c>
      <c r="J16" s="47">
        <v>19406.686000000002</v>
      </c>
      <c r="K16" s="97">
        <v>88</v>
      </c>
      <c r="L16" s="105">
        <f t="shared" si="0"/>
        <v>555.29319301470582</v>
      </c>
      <c r="M16" s="103">
        <f t="shared" si="1"/>
        <v>35.674055147058823</v>
      </c>
      <c r="N16" s="46">
        <v>103930.83900000001</v>
      </c>
      <c r="O16" s="46">
        <v>5362.184895833333</v>
      </c>
    </row>
    <row r="17" spans="1:15" ht="14.45" x14ac:dyDescent="0.3">
      <c r="A17" s="37" t="s">
        <v>23</v>
      </c>
      <c r="B17" s="68" t="s">
        <v>9</v>
      </c>
      <c r="C17" s="39">
        <v>1.3219000000000001</v>
      </c>
      <c r="D17" s="45">
        <v>21</v>
      </c>
      <c r="E17" s="43">
        <v>359</v>
      </c>
      <c r="F17" s="47">
        <v>106</v>
      </c>
      <c r="G17" s="43">
        <v>370</v>
      </c>
      <c r="H17" s="47">
        <v>73282.2</v>
      </c>
      <c r="I17" s="43">
        <v>309</v>
      </c>
      <c r="J17" s="47">
        <v>422.65800000000002</v>
      </c>
      <c r="K17" s="97">
        <v>369</v>
      </c>
      <c r="L17" s="105">
        <f t="shared" si="0"/>
        <v>691.34150943396219</v>
      </c>
      <c r="M17" s="103">
        <f t="shared" si="1"/>
        <v>3.9873396226415094</v>
      </c>
      <c r="N17" s="46">
        <v>13872.19</v>
      </c>
      <c r="O17" s="46">
        <v>4127.0448113207549</v>
      </c>
    </row>
    <row r="18" spans="1:15" ht="15" x14ac:dyDescent="0.25">
      <c r="A18" s="37" t="s">
        <v>22</v>
      </c>
      <c r="B18" s="63" t="s">
        <v>12</v>
      </c>
      <c r="C18" s="39">
        <v>1.3208</v>
      </c>
      <c r="D18" s="45">
        <v>126</v>
      </c>
      <c r="E18" s="43">
        <v>98</v>
      </c>
      <c r="F18" s="47">
        <v>516</v>
      </c>
      <c r="G18" s="43">
        <v>150</v>
      </c>
      <c r="H18" s="47">
        <v>416002.74400000001</v>
      </c>
      <c r="I18" s="43">
        <v>114</v>
      </c>
      <c r="J18" s="47">
        <v>19331</v>
      </c>
      <c r="K18" s="97">
        <v>89</v>
      </c>
      <c r="L18" s="105">
        <f t="shared" si="0"/>
        <v>806.20686821705431</v>
      </c>
      <c r="M18" s="103">
        <f t="shared" si="1"/>
        <v>37.463178294573645</v>
      </c>
      <c r="N18" s="46">
        <v>108111.178</v>
      </c>
      <c r="O18" s="46">
        <v>4365.6577842377255</v>
      </c>
    </row>
    <row r="19" spans="1:15" ht="14.45" x14ac:dyDescent="0.3">
      <c r="A19" s="37" t="s">
        <v>74</v>
      </c>
      <c r="B19" s="63" t="s">
        <v>12</v>
      </c>
      <c r="C19" s="39">
        <v>1.3126</v>
      </c>
      <c r="D19" s="45">
        <v>125</v>
      </c>
      <c r="E19" s="43">
        <v>99</v>
      </c>
      <c r="F19" s="47">
        <v>240</v>
      </c>
      <c r="G19" s="43">
        <v>238</v>
      </c>
      <c r="H19" s="47">
        <v>88353.951000000001</v>
      </c>
      <c r="I19" s="43">
        <v>282</v>
      </c>
      <c r="J19" s="47">
        <v>3720.48</v>
      </c>
      <c r="K19" s="97">
        <v>212</v>
      </c>
      <c r="L19" s="105">
        <f t="shared" si="0"/>
        <v>368.14146249999999</v>
      </c>
      <c r="M19" s="103">
        <f t="shared" si="1"/>
        <v>15.502000000000001</v>
      </c>
      <c r="N19" s="46">
        <v>43730.498</v>
      </c>
      <c r="O19" s="46">
        <v>4809.3340277777779</v>
      </c>
    </row>
    <row r="20" spans="1:15" ht="14.45" x14ac:dyDescent="0.3">
      <c r="A20" s="37" t="s">
        <v>75</v>
      </c>
      <c r="B20" s="63" t="s">
        <v>12</v>
      </c>
      <c r="C20" s="39">
        <v>1.288</v>
      </c>
      <c r="D20" s="45">
        <v>48</v>
      </c>
      <c r="E20" s="43">
        <v>224</v>
      </c>
      <c r="F20" s="47">
        <v>140</v>
      </c>
      <c r="G20" s="43">
        <v>324</v>
      </c>
      <c r="H20" s="47">
        <v>96006.976999999999</v>
      </c>
      <c r="I20" s="43">
        <v>264</v>
      </c>
      <c r="J20" s="47">
        <v>132.60499999999999</v>
      </c>
      <c r="K20" s="97">
        <v>402</v>
      </c>
      <c r="L20" s="105">
        <f t="shared" si="0"/>
        <v>685.76412142857146</v>
      </c>
      <c r="M20" s="103">
        <f t="shared" si="1"/>
        <v>0.94717857142857131</v>
      </c>
      <c r="N20" s="46">
        <v>36795.862999999998</v>
      </c>
      <c r="O20" s="46">
        <v>3960.1595238095238</v>
      </c>
    </row>
    <row r="21" spans="1:15" ht="14.45" x14ac:dyDescent="0.3">
      <c r="A21" s="40" t="s">
        <v>17</v>
      </c>
      <c r="B21" s="63" t="s">
        <v>12</v>
      </c>
      <c r="C21" s="41">
        <v>1.2747999999999999</v>
      </c>
      <c r="D21" s="49">
        <v>108</v>
      </c>
      <c r="E21" s="50">
        <v>114</v>
      </c>
      <c r="F21" s="51">
        <v>263</v>
      </c>
      <c r="G21" s="50">
        <v>226</v>
      </c>
      <c r="H21" s="51">
        <v>140887.519</v>
      </c>
      <c r="I21" s="50">
        <v>221</v>
      </c>
      <c r="J21" s="51">
        <v>2976.78</v>
      </c>
      <c r="K21" s="97">
        <v>237</v>
      </c>
      <c r="L21" s="105">
        <f t="shared" si="0"/>
        <v>535.69398859315595</v>
      </c>
      <c r="M21" s="103">
        <f t="shared" si="1"/>
        <v>11.318555133079849</v>
      </c>
      <c r="N21" s="46">
        <v>36830.978000000003</v>
      </c>
      <c r="O21" s="46">
        <v>3802.6647655259821</v>
      </c>
    </row>
    <row r="22" spans="1:15" ht="14.45" x14ac:dyDescent="0.3">
      <c r="A22" s="56" t="s">
        <v>58</v>
      </c>
      <c r="B22" s="56"/>
      <c r="C22" s="23"/>
      <c r="D22" s="57">
        <f>SUM(D6:D21)</f>
        <v>1753</v>
      </c>
      <c r="E22" s="42"/>
      <c r="F22" s="57">
        <f>SUM(F6:F21)</f>
        <v>6222</v>
      </c>
      <c r="G22" s="42"/>
      <c r="H22" s="57">
        <f>SUM(H6:H21)</f>
        <v>3303484.9069999997</v>
      </c>
      <c r="I22" s="42"/>
      <c r="J22" s="58">
        <f>SUM(J6:J21)</f>
        <v>-82738.675000000003</v>
      </c>
      <c r="K22" s="42"/>
      <c r="L22" s="101">
        <f t="shared" si="0"/>
        <v>530.93617920282861</v>
      </c>
      <c r="M22" s="102">
        <f t="shared" si="1"/>
        <v>-13.297761973641917</v>
      </c>
      <c r="N22" s="107">
        <f>SUM(N6:N21)</f>
        <v>1127352.8879999998</v>
      </c>
      <c r="O22" s="107">
        <v>4442</v>
      </c>
    </row>
    <row r="23" spans="1:15" ht="14.45" x14ac:dyDescent="0.3">
      <c r="A23" s="32" t="s">
        <v>41</v>
      </c>
      <c r="B23" s="32"/>
      <c r="C23" s="48">
        <v>1</v>
      </c>
      <c r="D23" s="52">
        <v>106569</v>
      </c>
      <c r="E23" s="54"/>
      <c r="F23" s="55">
        <v>838584</v>
      </c>
      <c r="G23" s="54"/>
      <c r="H23" s="55">
        <v>639647946.546</v>
      </c>
      <c r="I23" s="54"/>
      <c r="J23" s="55">
        <v>17139504.101</v>
      </c>
      <c r="K23" s="53"/>
      <c r="L23" s="87">
        <f t="shared" si="0"/>
        <v>762.77146540597005</v>
      </c>
      <c r="M23" s="88">
        <f t="shared" si="1"/>
        <v>20.438625231342357</v>
      </c>
      <c r="N23" s="107">
        <v>176482254.95099986</v>
      </c>
      <c r="O23" s="107">
        <v>5019</v>
      </c>
    </row>
    <row r="24" spans="1:15" ht="14.45" x14ac:dyDescent="0.3">
      <c r="A24" s="147" t="s">
        <v>62</v>
      </c>
      <c r="B24" s="148"/>
      <c r="C24" s="91"/>
      <c r="D24" s="92">
        <f>D22/D23</f>
        <v>1.6449436515309331E-2</v>
      </c>
      <c r="E24" s="92"/>
      <c r="F24" s="92">
        <f t="shared" ref="F24:H24" si="2">F22/F23</f>
        <v>7.4196502675939443E-3</v>
      </c>
      <c r="G24" s="92"/>
      <c r="H24" s="92">
        <f t="shared" si="2"/>
        <v>5.1645360933906025E-3</v>
      </c>
      <c r="I24" s="92"/>
      <c r="J24" s="92"/>
      <c r="K24" s="93"/>
      <c r="L24" s="92">
        <f t="shared" ref="L24:O24" si="3">L22/L23</f>
        <v>0.69606193110573211</v>
      </c>
      <c r="M24" s="92"/>
      <c r="N24" s="92">
        <f t="shared" si="3"/>
        <v>6.3879107183496056E-3</v>
      </c>
      <c r="O24" s="92">
        <f t="shared" si="3"/>
        <v>0.88503685993225745</v>
      </c>
    </row>
    <row r="25" spans="1:15" ht="23.25" customHeight="1" x14ac:dyDescent="0.3">
      <c r="F25" s="33"/>
      <c r="G25" s="33"/>
      <c r="H25" s="33"/>
      <c r="I25" s="33"/>
      <c r="J25" s="33"/>
      <c r="K25" s="33"/>
      <c r="L25" s="33"/>
      <c r="M25" s="33"/>
      <c r="N25" s="33"/>
      <c r="O25" s="33"/>
    </row>
  </sheetData>
  <mergeCells count="2">
    <mergeCell ref="A24:B24"/>
    <mergeCell ref="M4:O4"/>
  </mergeCells>
  <conditionalFormatting sqref="J17">
    <cfRule type="cellIs" dxfId="16" priority="3" stopIfTrue="1" operator="lessThan">
      <formula>0</formula>
    </cfRule>
  </conditionalFormatting>
  <conditionalFormatting sqref="J23">
    <cfRule type="cellIs" dxfId="15" priority="1" stopIfTrue="1" operator="lessThan">
      <formula>0</formula>
    </cfRule>
  </conditionalFormatting>
  <conditionalFormatting sqref="J14">
    <cfRule type="cellIs" dxfId="14" priority="9" stopIfTrue="1" operator="lessThan">
      <formula>0</formula>
    </cfRule>
  </conditionalFormatting>
  <conditionalFormatting sqref="J6">
    <cfRule type="cellIs" dxfId="13" priority="19" stopIfTrue="1" operator="lessThan">
      <formula>0</formula>
    </cfRule>
  </conditionalFormatting>
  <conditionalFormatting sqref="J7">
    <cfRule type="cellIs" dxfId="12" priority="18" stopIfTrue="1" operator="lessThan">
      <formula>0</formula>
    </cfRule>
  </conditionalFormatting>
  <conditionalFormatting sqref="J8">
    <cfRule type="cellIs" dxfId="11" priority="17" stopIfTrue="1" operator="lessThan">
      <formula>0</formula>
    </cfRule>
  </conditionalFormatting>
  <conditionalFormatting sqref="J12">
    <cfRule type="cellIs" dxfId="10" priority="16" stopIfTrue="1" operator="lessThan">
      <formula>0</formula>
    </cfRule>
  </conditionalFormatting>
  <conditionalFormatting sqref="J18">
    <cfRule type="cellIs" dxfId="9" priority="14" stopIfTrue="1" operator="lessThan">
      <formula>0</formula>
    </cfRule>
  </conditionalFormatting>
  <conditionalFormatting sqref="J19">
    <cfRule type="cellIs" dxfId="8" priority="13" stopIfTrue="1" operator="lessThan">
      <formula>0</formula>
    </cfRule>
  </conditionalFormatting>
  <conditionalFormatting sqref="J20">
    <cfRule type="cellIs" dxfId="7" priority="12" stopIfTrue="1" operator="lessThan">
      <formula>0</formula>
    </cfRule>
  </conditionalFormatting>
  <conditionalFormatting sqref="J21">
    <cfRule type="cellIs" dxfId="6" priority="11" stopIfTrue="1" operator="lessThan">
      <formula>0</formula>
    </cfRule>
  </conditionalFormatting>
  <conditionalFormatting sqref="J15">
    <cfRule type="cellIs" dxfId="5" priority="10" stopIfTrue="1" operator="lessThan">
      <formula>0</formula>
    </cfRule>
  </conditionalFormatting>
  <conditionalFormatting sqref="J9">
    <cfRule type="cellIs" dxfId="4" priority="8" stopIfTrue="1" operator="lessThan">
      <formula>0</formula>
    </cfRule>
  </conditionalFormatting>
  <conditionalFormatting sqref="J10">
    <cfRule type="cellIs" dxfId="3" priority="7" stopIfTrue="1" operator="lessThan">
      <formula>0</formula>
    </cfRule>
  </conditionalFormatting>
  <conditionalFormatting sqref="J11">
    <cfRule type="cellIs" dxfId="2" priority="6" stopIfTrue="1" operator="lessThan">
      <formula>0</formula>
    </cfRule>
  </conditionalFormatting>
  <conditionalFormatting sqref="J13">
    <cfRule type="cellIs" dxfId="1" priority="5" stopIfTrue="1" operator="lessThan">
      <formula>0</formula>
    </cfRule>
  </conditionalFormatting>
  <conditionalFormatting sqref="J16">
    <cfRule type="cellIs" dxfId="0" priority="4" stopIfTrue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E16" sqref="E16"/>
    </sheetView>
  </sheetViews>
  <sheetFormatPr defaultRowHeight="15" x14ac:dyDescent="0.25"/>
  <cols>
    <col min="1" max="1" width="20.140625" customWidth="1"/>
    <col min="3" max="3" width="11.5703125" customWidth="1"/>
  </cols>
  <sheetData>
    <row r="1" spans="1:3" ht="32.25" customHeight="1" x14ac:dyDescent="0.25"/>
    <row r="2" spans="1:3" ht="33.75" x14ac:dyDescent="0.25">
      <c r="A2" s="29" t="s">
        <v>51</v>
      </c>
      <c r="B2" s="29" t="s">
        <v>56</v>
      </c>
      <c r="C2" s="29" t="s">
        <v>57</v>
      </c>
    </row>
    <row r="3" spans="1:3" ht="14.45" x14ac:dyDescent="0.3">
      <c r="A3" s="37" t="s">
        <v>63</v>
      </c>
      <c r="B3" s="105">
        <v>511.90978296703292</v>
      </c>
      <c r="C3" s="103">
        <v>24.211785714285714</v>
      </c>
    </row>
    <row r="4" spans="1:3" ht="14.45" x14ac:dyDescent="0.3">
      <c r="A4" s="37" t="s">
        <v>64</v>
      </c>
      <c r="B4" s="105">
        <v>353.35546113989642</v>
      </c>
      <c r="C4" s="104">
        <v>-9.9336683937823835</v>
      </c>
    </row>
    <row r="5" spans="1:3" ht="14.45" x14ac:dyDescent="0.3">
      <c r="A5" s="37" t="s">
        <v>38</v>
      </c>
      <c r="B5" s="105">
        <v>516.974880952381</v>
      </c>
      <c r="C5" s="103">
        <v>18.754031746031746</v>
      </c>
    </row>
    <row r="6" spans="1:3" x14ac:dyDescent="0.25">
      <c r="A6" s="37" t="s">
        <v>65</v>
      </c>
      <c r="B6" s="105">
        <v>622.74775894039738</v>
      </c>
      <c r="C6" s="103">
        <v>27.017205298013248</v>
      </c>
    </row>
    <row r="7" spans="1:3" x14ac:dyDescent="0.25">
      <c r="A7" s="37" t="s">
        <v>66</v>
      </c>
      <c r="B7" s="105">
        <v>417.34716868592727</v>
      </c>
      <c r="C7" s="104">
        <v>-161.27039608574091</v>
      </c>
    </row>
    <row r="8" spans="1:3" x14ac:dyDescent="0.25">
      <c r="A8" s="37" t="s">
        <v>67</v>
      </c>
      <c r="B8" s="105">
        <v>546.03014153846152</v>
      </c>
      <c r="C8" s="103">
        <v>43.968000000000004</v>
      </c>
    </row>
    <row r="9" spans="1:3" ht="14.45" x14ac:dyDescent="0.3">
      <c r="A9" s="37" t="s">
        <v>68</v>
      </c>
      <c r="B9" s="105">
        <v>638.95757142857144</v>
      </c>
      <c r="C9" s="103">
        <v>-5.1302115902964962</v>
      </c>
    </row>
    <row r="10" spans="1:3" ht="14.45" x14ac:dyDescent="0.3">
      <c r="A10" s="37" t="s">
        <v>70</v>
      </c>
      <c r="B10" s="105">
        <v>360.36790151515152</v>
      </c>
      <c r="C10" s="103">
        <v>5.777924242424243</v>
      </c>
    </row>
    <row r="11" spans="1:3" ht="14.45" x14ac:dyDescent="0.3">
      <c r="A11" s="37" t="s">
        <v>71</v>
      </c>
      <c r="B11" s="105">
        <v>306.97408695652177</v>
      </c>
      <c r="C11" s="104">
        <v>-50.90211956521739</v>
      </c>
    </row>
    <row r="12" spans="1:3" ht="14.45" x14ac:dyDescent="0.3">
      <c r="A12" s="37" t="s">
        <v>72</v>
      </c>
      <c r="B12" s="105">
        <v>363.07014075286418</v>
      </c>
      <c r="C12" s="103">
        <v>13.248260229132569</v>
      </c>
    </row>
    <row r="13" spans="1:3" ht="14.45" x14ac:dyDescent="0.3">
      <c r="A13" s="37" t="s">
        <v>73</v>
      </c>
      <c r="B13" s="105">
        <v>555.29319301470582</v>
      </c>
      <c r="C13" s="103">
        <v>35.674055147058823</v>
      </c>
    </row>
    <row r="14" spans="1:3" ht="14.45" x14ac:dyDescent="0.3">
      <c r="A14" s="37" t="s">
        <v>23</v>
      </c>
      <c r="B14" s="105">
        <v>691.34150943396219</v>
      </c>
      <c r="C14" s="103">
        <v>3.9873396226415094</v>
      </c>
    </row>
    <row r="15" spans="1:3" x14ac:dyDescent="0.25">
      <c r="A15" s="37" t="s">
        <v>22</v>
      </c>
      <c r="B15" s="105">
        <v>806.20686821705431</v>
      </c>
      <c r="C15" s="103">
        <v>37.463178294573645</v>
      </c>
    </row>
    <row r="16" spans="1:3" ht="14.45" x14ac:dyDescent="0.3">
      <c r="A16" s="37" t="s">
        <v>74</v>
      </c>
      <c r="B16" s="105">
        <v>368.14146249999999</v>
      </c>
      <c r="C16" s="103">
        <v>15.502000000000001</v>
      </c>
    </row>
    <row r="17" spans="1:3" ht="14.45" x14ac:dyDescent="0.3">
      <c r="A17" s="37" t="s">
        <v>75</v>
      </c>
      <c r="B17" s="105">
        <v>685.76412142857146</v>
      </c>
      <c r="C17" s="103">
        <v>0.94717857142857131</v>
      </c>
    </row>
    <row r="18" spans="1:3" ht="14.45" x14ac:dyDescent="0.3">
      <c r="A18" s="40" t="s">
        <v>17</v>
      </c>
      <c r="B18" s="105">
        <v>535.69398859315595</v>
      </c>
      <c r="C18" s="103">
        <v>11.318555133079849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workbookViewId="0">
      <selection activeCell="B21" sqref="B21"/>
    </sheetView>
  </sheetViews>
  <sheetFormatPr defaultRowHeight="15" x14ac:dyDescent="0.25"/>
  <cols>
    <col min="1" max="1" width="36" customWidth="1"/>
    <col min="2" max="2" width="20.5703125" customWidth="1"/>
    <col min="3" max="3" width="22" customWidth="1"/>
    <col min="4" max="4" width="20.42578125" customWidth="1"/>
  </cols>
  <sheetData>
    <row r="1" spans="1:4" s="113" customFormat="1" ht="26.25" customHeight="1" x14ac:dyDescent="0.25"/>
    <row r="2" spans="1:4" s="113" customFormat="1" x14ac:dyDescent="0.25">
      <c r="A2" s="117" t="s">
        <v>80</v>
      </c>
      <c r="B2" s="117" t="s">
        <v>52</v>
      </c>
      <c r="C2" s="117" t="s">
        <v>53</v>
      </c>
      <c r="D2" s="117" t="s">
        <v>47</v>
      </c>
    </row>
    <row r="3" spans="1:4" s="113" customFormat="1" x14ac:dyDescent="0.25">
      <c r="A3" s="120" t="s">
        <v>78</v>
      </c>
      <c r="B3" s="131">
        <v>0.38711069823306965</v>
      </c>
      <c r="C3" s="131">
        <v>0.43344614254505215</v>
      </c>
      <c r="D3" s="131">
        <v>0.54915227934017774</v>
      </c>
    </row>
    <row r="4" spans="1:4" s="113" customFormat="1" x14ac:dyDescent="0.25">
      <c r="A4" s="120" t="s">
        <v>79</v>
      </c>
      <c r="B4" s="131">
        <v>1.6449436515309331E-2</v>
      </c>
      <c r="C4" s="131">
        <v>7.4196502675939443E-3</v>
      </c>
      <c r="D4" s="131">
        <v>7.4196502675939443E-3</v>
      </c>
    </row>
    <row r="5" spans="1:4" s="113" customFormat="1" x14ac:dyDescent="0.25">
      <c r="A5" s="129" t="s">
        <v>81</v>
      </c>
      <c r="B5" s="130">
        <v>0.59599999999999997</v>
      </c>
      <c r="C5" s="130">
        <v>0.55900000000000005</v>
      </c>
      <c r="D5" s="130">
        <v>0.44600000000000001</v>
      </c>
    </row>
    <row r="6" spans="1:4" s="119" customFormat="1" x14ac:dyDescent="0.25">
      <c r="A6" s="121"/>
      <c r="B6" s="122"/>
      <c r="C6" s="122"/>
      <c r="D6" s="122"/>
    </row>
    <row r="7" spans="1:4" s="119" customFormat="1" x14ac:dyDescent="0.25">
      <c r="A7" s="121"/>
      <c r="B7" s="122"/>
      <c r="C7" s="122"/>
      <c r="D7" s="122"/>
    </row>
    <row r="8" spans="1:4" s="119" customFormat="1" x14ac:dyDescent="0.25">
      <c r="A8" s="121"/>
      <c r="B8" s="122"/>
      <c r="C8" s="122"/>
      <c r="D8" s="122"/>
    </row>
    <row r="9" spans="1:4" s="113" customFormat="1" x14ac:dyDescent="0.25"/>
    <row r="10" spans="1:4" s="113" customFormat="1" x14ac:dyDescent="0.25"/>
    <row r="11" spans="1:4" s="113" customFormat="1" ht="28.5" customHeight="1" x14ac:dyDescent="0.25">
      <c r="A11" s="117" t="s">
        <v>80</v>
      </c>
      <c r="B11" s="115" t="s">
        <v>78</v>
      </c>
      <c r="C11" s="115" t="s">
        <v>79</v>
      </c>
      <c r="D11" s="116" t="s">
        <v>81</v>
      </c>
    </row>
    <row r="12" spans="1:4" s="113" customFormat="1" x14ac:dyDescent="0.25">
      <c r="A12" s="117" t="s">
        <v>47</v>
      </c>
      <c r="B12" s="114">
        <v>0.54915227934017774</v>
      </c>
      <c r="C12" s="114">
        <v>5.1645360933906025E-3</v>
      </c>
      <c r="D12" s="126">
        <v>0.44600000000000001</v>
      </c>
    </row>
    <row r="13" spans="1:4" s="113" customFormat="1" x14ac:dyDescent="0.25">
      <c r="B13" s="127"/>
      <c r="C13" s="127"/>
      <c r="D13" s="127"/>
    </row>
    <row r="14" spans="1:4" s="113" customFormat="1" x14ac:dyDescent="0.25">
      <c r="B14" s="128"/>
      <c r="C14" s="128"/>
      <c r="D14" s="128"/>
    </row>
    <row r="15" spans="1:4" s="113" customFormat="1" ht="24" x14ac:dyDescent="0.25">
      <c r="A15" s="117" t="s">
        <v>80</v>
      </c>
      <c r="B15" s="115" t="s">
        <v>78</v>
      </c>
      <c r="C15" s="115" t="s">
        <v>79</v>
      </c>
      <c r="D15" s="116" t="s">
        <v>81</v>
      </c>
    </row>
    <row r="16" spans="1:4" s="113" customFormat="1" x14ac:dyDescent="0.25">
      <c r="A16" s="117" t="s">
        <v>52</v>
      </c>
      <c r="B16" s="114">
        <v>0.38711069823306965</v>
      </c>
      <c r="C16" s="114">
        <v>1.6449436515309331E-2</v>
      </c>
      <c r="D16" s="126">
        <v>0.59599999999999997</v>
      </c>
    </row>
    <row r="17" s="113" customFormat="1" x14ac:dyDescent="0.25"/>
    <row r="18" s="113" customFormat="1" x14ac:dyDescent="0.25"/>
    <row r="19" s="113" customFormat="1" x14ac:dyDescent="0.25"/>
    <row r="20" s="113" customFormat="1" x14ac:dyDescent="0.25"/>
    <row r="21" s="113" customFormat="1" x14ac:dyDescent="0.25"/>
    <row r="22" s="113" customFormat="1" x14ac:dyDescent="0.25"/>
    <row r="23" s="113" customFormat="1" x14ac:dyDescent="0.25"/>
    <row r="24" s="113" customFormat="1" x14ac:dyDescent="0.25"/>
    <row r="25" s="113" customFormat="1" x14ac:dyDescent="0.25"/>
    <row r="26" s="113" customFormat="1" x14ac:dyDescent="0.25"/>
    <row r="27" s="113" customFormat="1" x14ac:dyDescent="0.25"/>
    <row r="28" s="113" customFormat="1" x14ac:dyDescent="0.25"/>
    <row r="29" s="113" customFormat="1" x14ac:dyDescent="0.25"/>
    <row r="30" s="113" customFormat="1" x14ac:dyDescent="0.25"/>
    <row r="31" s="113" customFormat="1" x14ac:dyDescent="0.25"/>
    <row r="32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  <row r="44" s="113" customFormat="1" x14ac:dyDescent="0.25"/>
    <row r="45" s="113" customFormat="1" x14ac:dyDescent="0.25"/>
    <row r="46" s="113" customFormat="1" x14ac:dyDescent="0.25"/>
    <row r="47" s="113" customFormat="1" x14ac:dyDescent="0.25"/>
    <row r="48" s="113" customFormat="1" x14ac:dyDescent="0.25"/>
    <row r="49" s="113" customFormat="1" x14ac:dyDescent="0.25"/>
    <row r="50" s="113" customFormat="1" x14ac:dyDescent="0.25"/>
    <row r="51" s="113" customFormat="1" x14ac:dyDescent="0.25"/>
    <row r="52" s="113" customFormat="1" x14ac:dyDescent="0.25"/>
    <row r="53" s="113" customFormat="1" x14ac:dyDescent="0.25"/>
    <row r="54" s="113" customFormat="1" x14ac:dyDescent="0.25"/>
    <row r="55" s="113" customFormat="1" x14ac:dyDescent="0.25"/>
    <row r="56" s="113" customFormat="1" x14ac:dyDescent="0.25"/>
    <row r="57" s="113" customFormat="1" x14ac:dyDescent="0.25"/>
    <row r="58" s="113" customFormat="1" x14ac:dyDescent="0.25"/>
    <row r="59" s="113" customFormat="1" x14ac:dyDescent="0.25"/>
    <row r="60" s="113" customFormat="1" x14ac:dyDescent="0.25"/>
    <row r="61" s="113" customFormat="1" x14ac:dyDescent="0.25"/>
    <row r="62" s="113" customFormat="1" x14ac:dyDescent="0.25"/>
    <row r="63" s="113" customFormat="1" x14ac:dyDescent="0.25"/>
    <row r="64" s="113" customFormat="1" x14ac:dyDescent="0.25"/>
    <row r="65" s="113" customFormat="1" x14ac:dyDescent="0.25"/>
    <row r="66" s="113" customFormat="1" x14ac:dyDescent="0.25"/>
    <row r="67" s="113" customFormat="1" x14ac:dyDescent="0.25"/>
    <row r="68" s="113" customFormat="1" x14ac:dyDescent="0.25"/>
    <row r="69" s="113" customFormat="1" x14ac:dyDescent="0.25"/>
    <row r="70" s="113" customFormat="1" x14ac:dyDescent="0.25"/>
    <row r="71" s="113" customFormat="1" x14ac:dyDescent="0.25"/>
    <row r="72" s="113" customFormat="1" x14ac:dyDescent="0.25"/>
    <row r="73" s="113" customFormat="1" x14ac:dyDescent="0.25"/>
    <row r="74" s="113" customFormat="1" x14ac:dyDescent="0.25"/>
    <row r="75" s="113" customFormat="1" x14ac:dyDescent="0.25"/>
    <row r="76" s="113" customFormat="1" x14ac:dyDescent="0.25"/>
    <row r="77" s="113" customFormat="1" x14ac:dyDescent="0.25"/>
    <row r="78" s="113" customFormat="1" x14ac:dyDescent="0.25"/>
    <row r="79" s="113" customFormat="1" x14ac:dyDescent="0.25"/>
    <row r="80" s="113" customFormat="1" x14ac:dyDescent="0.25"/>
    <row r="81" s="113" customFormat="1" x14ac:dyDescent="0.25"/>
    <row r="82" s="113" customFormat="1" x14ac:dyDescent="0.25"/>
    <row r="83" s="113" customFormat="1" x14ac:dyDescent="0.25"/>
    <row r="84" s="113" customFormat="1" x14ac:dyDescent="0.25"/>
    <row r="85" s="113" customFormat="1" x14ac:dyDescent="0.25"/>
    <row r="86" s="113" customFormat="1" x14ac:dyDescent="0.25"/>
    <row r="87" s="113" customFormat="1" x14ac:dyDescent="0.25"/>
    <row r="88" s="113" customFormat="1" x14ac:dyDescent="0.25"/>
    <row r="89" s="113" customFormat="1" x14ac:dyDescent="0.25"/>
    <row r="90" s="113" customFormat="1" x14ac:dyDescent="0.25"/>
    <row r="91" s="113" customFormat="1" x14ac:dyDescent="0.25"/>
    <row r="92" s="113" customFormat="1" x14ac:dyDescent="0.25"/>
    <row r="93" s="113" customFormat="1" x14ac:dyDescent="0.25"/>
    <row r="94" s="113" customFormat="1" x14ac:dyDescent="0.25"/>
    <row r="95" s="113" customFormat="1" x14ac:dyDescent="0.25"/>
    <row r="96" s="113" customFormat="1" x14ac:dyDescent="0.25"/>
    <row r="97" s="113" customFormat="1" x14ac:dyDescent="0.25"/>
    <row r="98" s="113" customFormat="1" x14ac:dyDescent="0.25"/>
    <row r="99" s="113" customFormat="1" x14ac:dyDescent="0.25"/>
    <row r="100" s="113" customFormat="1" x14ac:dyDescent="0.25"/>
    <row r="101" s="113" customFormat="1" x14ac:dyDescent="0.25"/>
    <row r="102" s="113" customFormat="1" x14ac:dyDescent="0.25"/>
    <row r="103" s="113" customFormat="1" x14ac:dyDescent="0.25"/>
    <row r="104" s="113" customFormat="1" x14ac:dyDescent="0.25"/>
    <row r="105" s="113" customFormat="1" x14ac:dyDescent="0.25"/>
    <row r="106" s="113" customFormat="1" x14ac:dyDescent="0.25"/>
    <row r="107" s="113" customFormat="1" x14ac:dyDescent="0.25"/>
    <row r="108" s="113" customFormat="1" x14ac:dyDescent="0.25"/>
    <row r="109" s="113" customFormat="1" x14ac:dyDescent="0.25"/>
    <row r="110" s="113" customFormat="1" x14ac:dyDescent="0.25"/>
    <row r="111" s="113" customFormat="1" x14ac:dyDescent="0.25"/>
    <row r="112" s="113" customFormat="1" x14ac:dyDescent="0.25"/>
    <row r="113" s="113" customFormat="1" x14ac:dyDescent="0.25"/>
    <row r="114" s="113" customFormat="1" x14ac:dyDescent="0.25"/>
    <row r="115" s="113" customFormat="1" x14ac:dyDescent="0.25"/>
    <row r="116" s="113" customFormat="1" x14ac:dyDescent="0.25"/>
    <row r="117" s="113" customFormat="1" x14ac:dyDescent="0.25"/>
    <row r="118" s="113" customFormat="1" x14ac:dyDescent="0.25"/>
    <row r="119" s="113" customFormat="1" x14ac:dyDescent="0.25"/>
    <row r="120" s="113" customFormat="1" x14ac:dyDescent="0.25"/>
    <row r="121" s="113" customFormat="1" x14ac:dyDescent="0.25"/>
    <row r="122" s="113" customFormat="1" x14ac:dyDescent="0.25"/>
    <row r="123" s="113" customFormat="1" x14ac:dyDescent="0.25"/>
    <row r="124" s="113" customFormat="1" x14ac:dyDescent="0.25"/>
    <row r="125" s="113" customFormat="1" x14ac:dyDescent="0.25"/>
    <row r="126" s="113" customFormat="1" x14ac:dyDescent="0.25"/>
    <row r="127" s="113" customFormat="1" x14ac:dyDescent="0.25"/>
    <row r="128" s="113" customFormat="1" x14ac:dyDescent="0.25"/>
    <row r="129" s="113" customFormat="1" x14ac:dyDescent="0.25"/>
    <row r="130" s="113" customFormat="1" x14ac:dyDescent="0.25"/>
    <row r="131" s="113" customFormat="1" x14ac:dyDescent="0.25"/>
    <row r="132" s="113" customFormat="1" x14ac:dyDescent="0.25"/>
    <row r="133" s="113" customFormat="1" x14ac:dyDescent="0.25"/>
    <row r="134" s="113" customFormat="1" x14ac:dyDescent="0.25"/>
    <row r="135" s="113" customFormat="1" x14ac:dyDescent="0.25"/>
    <row r="136" s="113" customFormat="1" x14ac:dyDescent="0.25"/>
    <row r="137" s="113" customFormat="1" x14ac:dyDescent="0.25"/>
    <row r="138" s="113" customFormat="1" x14ac:dyDescent="0.25"/>
    <row r="139" s="113" customFormat="1" x14ac:dyDescent="0.25"/>
    <row r="140" s="113" customFormat="1" x14ac:dyDescent="0.25"/>
    <row r="141" s="113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Tablica 1</vt:lpstr>
      <vt:lpstr>Gradovi u V. skupini</vt:lpstr>
      <vt:lpstr>Općine u V. skupini</vt:lpstr>
      <vt:lpstr>Grafikon 1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igor grzetic</cp:lastModifiedBy>
  <dcterms:created xsi:type="dcterms:W3CDTF">2016-02-21T23:16:40Z</dcterms:created>
  <dcterms:modified xsi:type="dcterms:W3CDTF">2017-02-20T18:57:01Z</dcterms:modified>
</cp:coreProperties>
</file>